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4000" tabRatio="859" activeTab="2"/>
  </bookViews>
  <sheets>
    <sheet name="2021_REBASED SERIES" sheetId="1" r:id="rId1"/>
    <sheet name="2022_REBASED SERIES" sheetId="2" r:id="rId2"/>
    <sheet name="2023_REBASED SERIES " sheetId="3" r:id="rId3"/>
  </sheets>
  <definedNames>
    <definedName name="_xlnm.Print_Area" localSheetId="0">'2021_REBASED SERIES'!$A$1:$Q$39</definedName>
    <definedName name="_xlnm.Print_Area" localSheetId="1">'2022_REBASED SERIES'!$A$1:$Q$41</definedName>
    <definedName name="_xlnm.Print_Area" localSheetId="2">'2023_REBASED SERIES '!$A$1:$P$41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<sst xmlns="http://schemas.openxmlformats.org/spreadsheetml/2006/main" count="134" uniqueCount="32">
  <si>
    <t>S/N</t>
  </si>
  <si>
    <t>Clothing and Footwear</t>
  </si>
  <si>
    <t>Health</t>
  </si>
  <si>
    <t>Transport</t>
  </si>
  <si>
    <t>MAJOR GROUPS</t>
  </si>
  <si>
    <t xml:space="preserve">Weights </t>
  </si>
  <si>
    <t>ALL ITEMS INDEX</t>
  </si>
  <si>
    <t>INFLATION RATE</t>
  </si>
  <si>
    <t>Other Selected Groups</t>
  </si>
  <si>
    <t>INFLATION RATES</t>
  </si>
  <si>
    <t>Annual Average</t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</si>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</sst>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209" fontId="27" fillId="33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49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2" fontId="50" fillId="34" borderId="13" xfId="0" applyNumberFormat="1" applyFont="1" applyFill="1" applyBorder="1" applyAlignment="1">
      <alignment horizontal="center" vertical="center" wrapText="1"/>
    </xf>
    <xf numFmtId="184" fontId="50" fillId="34" borderId="13" xfId="0" applyNumberFormat="1" applyFont="1" applyFill="1" applyBorder="1" applyAlignment="1">
      <alignment vertical="center" wrapText="1"/>
    </xf>
    <xf numFmtId="2" fontId="50" fillId="34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43" fontId="49" fillId="0" borderId="15" xfId="46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43" fontId="49" fillId="0" borderId="0" xfId="46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49" fillId="35" borderId="16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/>
    </xf>
    <xf numFmtId="184" fontId="49" fillId="0" borderId="17" xfId="0" applyNumberFormat="1" applyFont="1" applyFill="1" applyBorder="1" applyAlignment="1">
      <alignment vertical="center"/>
    </xf>
    <xf numFmtId="2" fontId="49" fillId="35" borderId="16" xfId="0" applyNumberFormat="1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/>
    </xf>
    <xf numFmtId="184" fontId="49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0" fillId="34" borderId="12" xfId="0" applyNumberFormat="1" applyFont="1" applyFill="1" applyBorder="1" applyAlignment="1">
      <alignment vertical="center" wrapText="1"/>
    </xf>
    <xf numFmtId="184" fontId="49" fillId="0" borderId="18" xfId="0" applyNumberFormat="1" applyFont="1" applyFill="1" applyBorder="1" applyAlignment="1">
      <alignment vertical="center"/>
    </xf>
    <xf numFmtId="184" fontId="49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49" fillId="0" borderId="14" xfId="0" applyNumberFormat="1" applyFont="1" applyFill="1" applyBorder="1" applyAlignment="1">
      <alignment horizontal="right" vertical="center"/>
    </xf>
    <xf numFmtId="184" fontId="49" fillId="0" borderId="19" xfId="0" applyNumberFormat="1" applyFont="1" applyFill="1" applyBorder="1" applyAlignment="1">
      <alignment horizontal="right" vertical="center"/>
    </xf>
    <xf numFmtId="184" fontId="49" fillId="0" borderId="16" xfId="0" applyNumberFormat="1" applyFont="1" applyFill="1" applyBorder="1" applyAlignment="1">
      <alignment horizontal="right" vertical="center"/>
    </xf>
    <xf numFmtId="184" fontId="49" fillId="0" borderId="18" xfId="0" applyNumberFormat="1" applyFont="1" applyFill="1" applyBorder="1" applyAlignment="1">
      <alignment horizontal="right" vertical="center"/>
    </xf>
    <xf numFmtId="184" fontId="49" fillId="0" borderId="16" xfId="0" applyNumberFormat="1" applyFont="1" applyBorder="1" applyAlignment="1">
      <alignment horizontal="right" vertical="center"/>
    </xf>
    <xf numFmtId="184" fontId="49" fillId="0" borderId="18" xfId="0" applyNumberFormat="1" applyFon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 wrapText="1"/>
    </xf>
    <xf numFmtId="184" fontId="49" fillId="0" borderId="21" xfId="0" applyNumberFormat="1" applyFont="1" applyFill="1" applyBorder="1" applyAlignment="1">
      <alignment vertical="center"/>
    </xf>
    <xf numFmtId="1" fontId="27" fillId="33" borderId="13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>
      <alignment vertical="center"/>
    </xf>
    <xf numFmtId="0" fontId="50" fillId="34" borderId="22" xfId="0" applyFont="1" applyFill="1" applyBorder="1" applyAlignment="1">
      <alignment vertical="center"/>
    </xf>
    <xf numFmtId="184" fontId="50" fillId="34" borderId="12" xfId="0" applyNumberFormat="1" applyFont="1" applyFill="1" applyBorder="1" applyAlignment="1">
      <alignment vertical="center"/>
    </xf>
    <xf numFmtId="17" fontId="50" fillId="34" borderId="12" xfId="0" applyNumberFormat="1" applyFont="1" applyFill="1" applyBorder="1" applyAlignment="1">
      <alignment vertical="center"/>
    </xf>
    <xf numFmtId="17" fontId="50" fillId="34" borderId="10" xfId="0" applyNumberFormat="1" applyFont="1" applyFill="1" applyBorder="1" applyAlignment="1">
      <alignment vertical="center"/>
    </xf>
    <xf numFmtId="184" fontId="49" fillId="0" borderId="12" xfId="0" applyNumberFormat="1" applyFont="1" applyFill="1" applyBorder="1" applyAlignment="1">
      <alignment horizontal="right" vertical="center"/>
    </xf>
    <xf numFmtId="184" fontId="49" fillId="0" borderId="10" xfId="0" applyNumberFormat="1" applyFont="1" applyFill="1" applyBorder="1" applyAlignment="1">
      <alignment horizontal="right" vertical="center"/>
    </xf>
    <xf numFmtId="184" fontId="49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" fontId="51" fillId="34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12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49" fillId="0" borderId="11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8" xfId="0" applyNumberFormat="1" applyFont="1" applyFill="1" applyBorder="1" applyAlignment="1">
      <alignment vertical="center"/>
    </xf>
    <xf numFmtId="184" fontId="49" fillId="0" borderId="16" xfId="0" applyNumberFormat="1" applyFont="1" applyBorder="1" applyAlignment="1">
      <alignment horizontal="right" vertical="center"/>
    </xf>
    <xf numFmtId="17" fontId="50" fillId="34" borderId="12" xfId="0" applyNumberFormat="1" applyFont="1" applyFill="1" applyBorder="1" applyAlignment="1">
      <alignment vertical="center" wrapText="1"/>
    </xf>
    <xf numFmtId="184" fontId="46" fillId="0" borderId="10" xfId="0" applyNumberFormat="1" applyFont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84" fontId="49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184" fontId="46" fillId="0" borderId="12" xfId="0" applyNumberFormat="1" applyFont="1" applyFill="1" applyBorder="1" applyAlignment="1">
      <alignment vertical="center"/>
    </xf>
    <xf numFmtId="184" fontId="5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3" fontId="0" fillId="0" borderId="19" xfId="51" applyFont="1" applyBorder="1" applyAlignment="1">
      <alignment vertical="center"/>
    </xf>
    <xf numFmtId="43" fontId="0" fillId="0" borderId="16" xfId="51" applyFont="1" applyBorder="1" applyAlignment="1">
      <alignment vertical="center"/>
    </xf>
    <xf numFmtId="43" fontId="0" fillId="0" borderId="16" xfId="52" applyFont="1" applyBorder="1" applyAlignment="1">
      <alignment vertical="center"/>
    </xf>
    <xf numFmtId="43" fontId="0" fillId="0" borderId="16" xfId="53" applyFont="1" applyBorder="1" applyAlignment="1">
      <alignment vertical="center"/>
    </xf>
    <xf numFmtId="2" fontId="49" fillId="0" borderId="16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171" fontId="0" fillId="0" borderId="10" xfId="42" applyFont="1" applyBorder="1" applyAlignment="1">
      <alignment vertical="center"/>
    </xf>
    <xf numFmtId="184" fontId="49" fillId="0" borderId="12" xfId="0" applyNumberFormat="1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14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selection activeCell="Q3" sqref="Q3"/>
    </sheetView>
  </sheetViews>
  <sheetFormatPr defaultColWidth="9.140625" defaultRowHeight="15"/>
  <cols>
    <col min="1" max="1" width="3.57421875" style="6" bestFit="1" customWidth="1"/>
    <col min="2" max="2" width="34.140625" style="6" customWidth="1"/>
    <col min="3" max="3" width="9.8515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57421875" style="94" bestFit="1" customWidth="1"/>
    <col min="18" max="18" width="3.421875" style="6" customWidth="1"/>
    <col min="19" max="16384" width="9.140625" style="6" customWidth="1"/>
  </cols>
  <sheetData>
    <row r="1" spans="1:17" ht="40.5" customHeight="1" thickBot="1">
      <c r="A1" s="125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36.75" thickBot="1">
      <c r="A2" s="18" t="s">
        <v>0</v>
      </c>
      <c r="B2" s="18" t="s">
        <v>4</v>
      </c>
      <c r="C2" s="19" t="s">
        <v>5</v>
      </c>
      <c r="D2" s="20">
        <v>44196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3.152626042808304</v>
      </c>
      <c r="E3" s="38">
        <v>3.5319801672165196</v>
      </c>
      <c r="F3" s="38">
        <v>3.3031044127693754</v>
      </c>
      <c r="G3" s="38">
        <v>3.165375564514017</v>
      </c>
      <c r="H3" s="38">
        <v>3.298870081794547</v>
      </c>
      <c r="I3" s="38">
        <v>3.3499512825533984</v>
      </c>
      <c r="J3" s="38">
        <v>3.593649781468655</v>
      </c>
      <c r="K3" s="38">
        <v>3.81279749262049</v>
      </c>
      <c r="L3" s="38">
        <v>3.8446517996334917</v>
      </c>
      <c r="M3" s="38">
        <v>4.041785760507133</v>
      </c>
      <c r="N3" s="38">
        <v>4.036276598347599</v>
      </c>
      <c r="O3" s="38">
        <v>4.147773148102929</v>
      </c>
      <c r="P3" s="38">
        <v>4.16580602586567</v>
      </c>
      <c r="Q3" s="38">
        <v>3.69101833278056</v>
      </c>
    </row>
    <row r="4" spans="1:17" ht="15.75" thickBot="1">
      <c r="A4" s="36"/>
      <c r="B4" s="36" t="s">
        <v>6</v>
      </c>
      <c r="C4" s="70">
        <v>100</v>
      </c>
      <c r="D4" s="39">
        <v>100.72862057074977</v>
      </c>
      <c r="E4" s="39">
        <v>101.53330687642342</v>
      </c>
      <c r="F4" s="39">
        <v>102.43859896266778</v>
      </c>
      <c r="G4" s="39">
        <v>103.4114578180856</v>
      </c>
      <c r="H4" s="39">
        <v>103.9454607770716</v>
      </c>
      <c r="I4" s="39">
        <v>104.22362596121503</v>
      </c>
      <c r="J4" s="60">
        <v>104.30180389812162</v>
      </c>
      <c r="K4" s="39">
        <v>104.31657481205507</v>
      </c>
      <c r="L4" s="39">
        <v>103.80087435269473</v>
      </c>
      <c r="M4" s="39">
        <v>103.7091630831273</v>
      </c>
      <c r="N4" s="39">
        <v>103.60873485322952</v>
      </c>
      <c r="O4" s="39">
        <v>104.07783908241787</v>
      </c>
      <c r="P4" s="39">
        <v>104.92477951625743</v>
      </c>
      <c r="Q4" s="39">
        <v>103.69101833278056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100.96549116456124</v>
      </c>
      <c r="E5" s="12">
        <v>100.60459273019993</v>
      </c>
      <c r="F5" s="12">
        <v>102.40163465718035</v>
      </c>
      <c r="G5" s="12">
        <v>103.92967447597913</v>
      </c>
      <c r="H5" s="12">
        <v>105.17579320808385</v>
      </c>
      <c r="I5" s="56">
        <v>106.46161132239699</v>
      </c>
      <c r="J5" s="12">
        <v>106.45624246866508</v>
      </c>
      <c r="K5" s="58">
        <v>106.18702250127764</v>
      </c>
      <c r="L5" s="58">
        <v>103.51354797414014</v>
      </c>
      <c r="M5" s="58">
        <v>103.29529907596519</v>
      </c>
      <c r="N5" s="58">
        <v>103.14875265062922</v>
      </c>
      <c r="O5" s="58">
        <v>103.9601903674268</v>
      </c>
      <c r="P5" s="12">
        <v>105.89980434920453</v>
      </c>
      <c r="Q5" s="12">
        <v>104.25284714842905</v>
      </c>
    </row>
    <row r="6" spans="1:17" ht="15">
      <c r="A6" s="1">
        <v>2</v>
      </c>
      <c r="B6" s="22" t="s">
        <v>12</v>
      </c>
      <c r="C6" s="31">
        <v>1.8564199165865634</v>
      </c>
      <c r="D6" s="3">
        <v>100.64207596088256</v>
      </c>
      <c r="E6" s="3">
        <v>101.21925159463714</v>
      </c>
      <c r="F6" s="3">
        <v>101.42765204965905</v>
      </c>
      <c r="G6" s="3">
        <v>101.46785498078962</v>
      </c>
      <c r="H6" s="3">
        <v>102.3095436311738</v>
      </c>
      <c r="I6" s="57">
        <v>102.24224114668439</v>
      </c>
      <c r="J6" s="3">
        <v>102.28600381481274</v>
      </c>
      <c r="K6" s="59">
        <v>102.23800149574282</v>
      </c>
      <c r="L6" s="3">
        <v>102.71018151956685</v>
      </c>
      <c r="M6" s="25">
        <v>102.52716990357287</v>
      </c>
      <c r="N6" s="3">
        <v>102.65099889640415</v>
      </c>
      <c r="O6" s="25">
        <v>102.85205924404416</v>
      </c>
      <c r="P6" s="3">
        <v>102.85422772200326</v>
      </c>
      <c r="Q6" s="3">
        <v>102.23209883325757</v>
      </c>
    </row>
    <row r="7" spans="1:17" ht="15">
      <c r="A7" s="1">
        <v>3</v>
      </c>
      <c r="B7" s="22" t="s">
        <v>1</v>
      </c>
      <c r="C7" s="31">
        <v>10.829476226951023</v>
      </c>
      <c r="D7" s="3">
        <v>101.09537111024933</v>
      </c>
      <c r="E7" s="3">
        <v>103.00860434431081</v>
      </c>
      <c r="F7" s="3">
        <v>103.47424290130212</v>
      </c>
      <c r="G7" s="3">
        <v>104.47151053673261</v>
      </c>
      <c r="H7" s="3">
        <v>104.52687658624424</v>
      </c>
      <c r="I7" s="57">
        <v>104.46489493999901</v>
      </c>
      <c r="J7" s="3">
        <v>104.51500846823869</v>
      </c>
      <c r="K7" s="59">
        <v>104.60225899090965</v>
      </c>
      <c r="L7" s="3">
        <v>104.86981184407873</v>
      </c>
      <c r="M7" s="25">
        <v>104.8020794172088</v>
      </c>
      <c r="N7" s="3">
        <v>104.80344791715918</v>
      </c>
      <c r="O7" s="3">
        <v>105.457343564914</v>
      </c>
      <c r="P7" s="3">
        <v>105.64562750137719</v>
      </c>
      <c r="Q7" s="3">
        <v>104.55347558437292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101.19839626960943</v>
      </c>
      <c r="E8" s="3">
        <v>102.32171800947552</v>
      </c>
      <c r="F8" s="3">
        <v>102.91516961806369</v>
      </c>
      <c r="G8" s="3">
        <v>104.02946299691965</v>
      </c>
      <c r="H8" s="3">
        <v>104.536235905625</v>
      </c>
      <c r="I8" s="57">
        <v>104.02982604049832</v>
      </c>
      <c r="J8" s="3">
        <v>103.97436508774115</v>
      </c>
      <c r="K8" s="59">
        <v>104.18538858884283</v>
      </c>
      <c r="L8" s="35">
        <v>104.72404589912607</v>
      </c>
      <c r="M8" s="27">
        <v>104.59381919224843</v>
      </c>
      <c r="N8" s="3">
        <v>104.2458034136372</v>
      </c>
      <c r="O8" s="25">
        <v>104.69198841233896</v>
      </c>
      <c r="P8" s="3">
        <v>105.13710729524931</v>
      </c>
      <c r="Q8" s="3">
        <v>104.11541087164717</v>
      </c>
    </row>
    <row r="9" spans="1:17" ht="22.5">
      <c r="A9" s="1">
        <v>5</v>
      </c>
      <c r="B9" s="2" t="s">
        <v>14</v>
      </c>
      <c r="C9" s="31">
        <v>7.883298469304416</v>
      </c>
      <c r="D9" s="3">
        <v>100.27319457966327</v>
      </c>
      <c r="E9" s="3">
        <v>102.44493017018654</v>
      </c>
      <c r="F9" s="3">
        <v>102.53776335470349</v>
      </c>
      <c r="G9" s="3">
        <v>102.82702890878863</v>
      </c>
      <c r="H9" s="3">
        <v>102.94965072723205</v>
      </c>
      <c r="I9" s="57">
        <v>102.91944687545077</v>
      </c>
      <c r="J9" s="3">
        <v>103.06981840615187</v>
      </c>
      <c r="K9" s="59">
        <v>103.13834137033427</v>
      </c>
      <c r="L9" s="3">
        <v>103.36350122038517</v>
      </c>
      <c r="M9" s="25">
        <v>103.48371817431664</v>
      </c>
      <c r="N9" s="3">
        <v>103.40812731158516</v>
      </c>
      <c r="O9" s="25">
        <v>103.86184248032133</v>
      </c>
      <c r="P9" s="3">
        <v>104.35861830831365</v>
      </c>
      <c r="Q9" s="3">
        <v>103.19689894231412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100.51132318790229</v>
      </c>
      <c r="E10" s="3">
        <v>101.55295354339974</v>
      </c>
      <c r="F10" s="3">
        <v>102.24022257527133</v>
      </c>
      <c r="G10" s="3">
        <v>102.33248263622204</v>
      </c>
      <c r="H10" s="3">
        <v>102.29147821753291</v>
      </c>
      <c r="I10" s="57">
        <v>102.29147821753294</v>
      </c>
      <c r="J10" s="3">
        <v>102.95742441683397</v>
      </c>
      <c r="K10" s="59">
        <v>102.92485213397961</v>
      </c>
      <c r="L10" s="3">
        <v>103.0509244917562</v>
      </c>
      <c r="M10" s="25">
        <v>103.19541872050247</v>
      </c>
      <c r="N10" s="3">
        <v>103.25734005684082</v>
      </c>
      <c r="O10" s="25">
        <v>103.38884614871945</v>
      </c>
      <c r="P10" s="3">
        <v>103.38927102763752</v>
      </c>
      <c r="Q10" s="3">
        <v>102.73939101551908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99.48772655862166</v>
      </c>
      <c r="E11" s="3">
        <v>100.96406411418774</v>
      </c>
      <c r="F11" s="3">
        <v>101.7139472946004</v>
      </c>
      <c r="G11" s="3">
        <v>102.9133209410175</v>
      </c>
      <c r="H11" s="3">
        <v>103.00507150611232</v>
      </c>
      <c r="I11" s="57">
        <v>103.05686181036958</v>
      </c>
      <c r="J11" s="3">
        <v>103.22252508449876</v>
      </c>
      <c r="K11" s="59">
        <v>103.48032051591365</v>
      </c>
      <c r="L11" s="3">
        <v>104.11033424885947</v>
      </c>
      <c r="M11" s="27">
        <v>104.05390269148556</v>
      </c>
      <c r="N11" s="3">
        <v>104.0459568242013</v>
      </c>
      <c r="O11" s="25">
        <v>104.15316333820579</v>
      </c>
      <c r="P11" s="3">
        <v>105.32626803552525</v>
      </c>
      <c r="Q11" s="3">
        <v>103.33714470041475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100.93954121487097</v>
      </c>
      <c r="E12" s="3">
        <v>101.1209609760284</v>
      </c>
      <c r="F12" s="3">
        <v>101.18194385418042</v>
      </c>
      <c r="G12" s="3">
        <v>101.43271277270631</v>
      </c>
      <c r="H12" s="3">
        <v>101.79817031490438</v>
      </c>
      <c r="I12" s="57">
        <v>101.75687135770303</v>
      </c>
      <c r="J12" s="3">
        <v>101.90817007421123</v>
      </c>
      <c r="K12" s="59">
        <v>102.00779656313742</v>
      </c>
      <c r="L12" s="3">
        <v>102.05277746471809</v>
      </c>
      <c r="M12" s="27">
        <v>102.02989097287978</v>
      </c>
      <c r="N12" s="3">
        <v>102.0195731041764</v>
      </c>
      <c r="O12" s="25">
        <v>102.33604422621914</v>
      </c>
      <c r="P12" s="3">
        <v>102.41836100584912</v>
      </c>
      <c r="Q12" s="3">
        <v>101.83860605722616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98.88560460692584</v>
      </c>
      <c r="E13" s="3">
        <v>102.06295712318386</v>
      </c>
      <c r="F13" s="3">
        <v>102.55728402833068</v>
      </c>
      <c r="G13" s="3">
        <v>102.84322615352607</v>
      </c>
      <c r="H13" s="3">
        <v>102.89170433285051</v>
      </c>
      <c r="I13" s="57">
        <v>102.86001072359963</v>
      </c>
      <c r="J13" s="3">
        <v>102.87258399511852</v>
      </c>
      <c r="K13" s="59">
        <v>102.89494596576029</v>
      </c>
      <c r="L13" s="3">
        <v>102.97742391903549</v>
      </c>
      <c r="M13" s="27">
        <v>102.99360754347312</v>
      </c>
      <c r="N13" s="3">
        <v>102.43441953888995</v>
      </c>
      <c r="O13" s="25">
        <v>102.60779188315512</v>
      </c>
      <c r="P13" s="3">
        <v>102.6498128773076</v>
      </c>
      <c r="Q13" s="3">
        <v>102.72048067368588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100.0587484535894</v>
      </c>
      <c r="E14" s="3">
        <v>100.39233999110775</v>
      </c>
      <c r="F14" s="3">
        <v>101.1340893060628</v>
      </c>
      <c r="G14" s="3">
        <v>101.23328673084714</v>
      </c>
      <c r="H14" s="3">
        <v>101.24850363287712</v>
      </c>
      <c r="I14" s="57">
        <v>101.15406298230712</v>
      </c>
      <c r="J14" s="3">
        <v>101.31230952094458</v>
      </c>
      <c r="K14" s="59">
        <v>101.17442331353212</v>
      </c>
      <c r="L14" s="3">
        <v>101.18142326735085</v>
      </c>
      <c r="M14" s="27">
        <v>101.14116118374416</v>
      </c>
      <c r="N14" s="3">
        <v>101.16375337830378</v>
      </c>
      <c r="O14" s="25">
        <v>101.16423258261437</v>
      </c>
      <c r="P14" s="3">
        <v>101.16423258261437</v>
      </c>
      <c r="Q14" s="3">
        <v>101.12198487269218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100.72347382652308</v>
      </c>
      <c r="E15" s="3">
        <v>102.32344794203591</v>
      </c>
      <c r="F15" s="3">
        <v>103.69946611100048</v>
      </c>
      <c r="G15" s="3">
        <v>104.46619403257712</v>
      </c>
      <c r="H15" s="3">
        <v>105.05048738349174</v>
      </c>
      <c r="I15" s="57">
        <v>105.04829180797422</v>
      </c>
      <c r="J15" s="3">
        <v>105.2864973427007</v>
      </c>
      <c r="K15" s="59">
        <v>105.30309771512175</v>
      </c>
      <c r="L15" s="3">
        <v>105.32664390343434</v>
      </c>
      <c r="M15" s="27">
        <v>105.31436867149628</v>
      </c>
      <c r="N15" s="3">
        <v>105.38871422893656</v>
      </c>
      <c r="O15" s="25">
        <v>105.66510088613245</v>
      </c>
      <c r="P15" s="3">
        <v>105.70587947899153</v>
      </c>
      <c r="Q15" s="3">
        <v>104.8815157919911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100.02873572583707</v>
      </c>
      <c r="E16" s="3">
        <v>100.09038208353255</v>
      </c>
      <c r="F16" s="3">
        <v>100.2492663764201</v>
      </c>
      <c r="G16" s="3">
        <v>100.24971285258827</v>
      </c>
      <c r="H16" s="3">
        <v>100.29352052989456</v>
      </c>
      <c r="I16" s="57">
        <v>100.30131020294745</v>
      </c>
      <c r="J16" s="3">
        <v>100.23481148179307</v>
      </c>
      <c r="K16" s="59">
        <v>100.31638263014082</v>
      </c>
      <c r="L16" s="3">
        <v>100.31410979461144</v>
      </c>
      <c r="M16" s="27">
        <v>100.31180032694019</v>
      </c>
      <c r="N16" s="3">
        <v>100.30691921104554</v>
      </c>
      <c r="O16" s="25">
        <v>100.34952599237914</v>
      </c>
      <c r="P16" s="3">
        <v>100.35650095922266</v>
      </c>
      <c r="Q16" s="3">
        <v>100.2811868701263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99.84142294277811</v>
      </c>
      <c r="E17" s="3">
        <v>102.03785120936662</v>
      </c>
      <c r="F17" s="3">
        <v>102.32184278999175</v>
      </c>
      <c r="G17" s="3">
        <v>102.39755662049922</v>
      </c>
      <c r="H17" s="3">
        <v>102.5590267691538</v>
      </c>
      <c r="I17" s="57">
        <v>102.54485076244164</v>
      </c>
      <c r="J17" s="5">
        <v>102.75894008890876</v>
      </c>
      <c r="K17" s="59">
        <v>102.93873294322883</v>
      </c>
      <c r="L17" s="3">
        <v>103.1364285089332</v>
      </c>
      <c r="M17" s="27">
        <v>103.02063469729264</v>
      </c>
      <c r="N17" s="3">
        <v>103.06044153071278</v>
      </c>
      <c r="O17" s="25">
        <v>103.33738388714433</v>
      </c>
      <c r="P17" s="5">
        <v>103.38056680399451</v>
      </c>
      <c r="Q17" s="5">
        <v>102.79118805097234</v>
      </c>
    </row>
    <row r="18" spans="1:17" ht="23.25" thickBot="1">
      <c r="A18" s="40"/>
      <c r="B18" s="80" t="s">
        <v>8</v>
      </c>
      <c r="C18" s="81" t="s">
        <v>5</v>
      </c>
      <c r="D18" s="82">
        <v>44166</v>
      </c>
      <c r="E18" s="82">
        <v>44197</v>
      </c>
      <c r="F18" s="82">
        <v>44228</v>
      </c>
      <c r="G18" s="82">
        <v>44256</v>
      </c>
      <c r="H18" s="82">
        <v>44287</v>
      </c>
      <c r="I18" s="82">
        <v>44317</v>
      </c>
      <c r="J18" s="83">
        <v>44348</v>
      </c>
      <c r="K18" s="82">
        <v>44378</v>
      </c>
      <c r="L18" s="82">
        <v>44409</v>
      </c>
      <c r="M18" s="82">
        <v>44440</v>
      </c>
      <c r="N18" s="82">
        <v>44470</v>
      </c>
      <c r="O18" s="82">
        <v>44501</v>
      </c>
      <c r="P18" s="82">
        <v>44531</v>
      </c>
      <c r="Q18" s="88" t="s">
        <v>10</v>
      </c>
    </row>
    <row r="19" spans="1:17" ht="15">
      <c r="A19" s="13">
        <v>1</v>
      </c>
      <c r="B19" s="52" t="s">
        <v>21</v>
      </c>
      <c r="C19" s="65">
        <v>73.94709526698867</v>
      </c>
      <c r="D19" s="34">
        <v>100.65172508280239</v>
      </c>
      <c r="E19" s="33">
        <v>102.32780921035341</v>
      </c>
      <c r="F19" s="34">
        <v>102.87321651400319</v>
      </c>
      <c r="G19" s="34">
        <v>103.57952500521037</v>
      </c>
      <c r="H19" s="9">
        <v>103.94191285520985</v>
      </c>
      <c r="I19" s="41">
        <v>104.25051757363283</v>
      </c>
      <c r="J19" s="9">
        <v>104.35776846646131</v>
      </c>
      <c r="K19" s="33">
        <v>104.28931198534393</v>
      </c>
      <c r="L19" s="34">
        <v>104.54239901097148</v>
      </c>
      <c r="M19" s="32">
        <v>104.4953623078102</v>
      </c>
      <c r="N19" s="42">
        <v>104.44227154849592</v>
      </c>
      <c r="O19" s="33">
        <v>104.84245144908273</v>
      </c>
      <c r="P19" s="77">
        <v>105.24925929326545</v>
      </c>
      <c r="Q19" s="12">
        <v>104.0993171016534</v>
      </c>
    </row>
    <row r="20" spans="1:17" ht="15">
      <c r="A20" s="13">
        <v>2</v>
      </c>
      <c r="B20" s="53" t="s">
        <v>22</v>
      </c>
      <c r="C20" s="66">
        <v>26.0529047330114</v>
      </c>
      <c r="D20" s="35">
        <v>100.57788196526175</v>
      </c>
      <c r="E20" s="26">
        <v>99.26768794110806</v>
      </c>
      <c r="F20" s="35">
        <v>101.2082374768661</v>
      </c>
      <c r="G20" s="35">
        <v>102.93771445989374</v>
      </c>
      <c r="H20" s="4">
        <v>103.95553099836147</v>
      </c>
      <c r="I20" s="43">
        <v>104.1472983253632</v>
      </c>
      <c r="J20" s="4">
        <v>104.14295722405578</v>
      </c>
      <c r="K20" s="26">
        <v>104.3939560816182</v>
      </c>
      <c r="L20" s="35">
        <v>101.69617258871286</v>
      </c>
      <c r="M20" s="27">
        <v>101.47773379122476</v>
      </c>
      <c r="N20" s="44">
        <v>101.24294428351496</v>
      </c>
      <c r="O20" s="26">
        <v>101.90767943929421</v>
      </c>
      <c r="P20" s="78">
        <v>104.00386738971592</v>
      </c>
      <c r="Q20" s="3">
        <v>102.53181499997744</v>
      </c>
    </row>
    <row r="21" spans="1:17" ht="15">
      <c r="A21" s="13">
        <v>3</v>
      </c>
      <c r="B21" s="53" t="s">
        <v>23</v>
      </c>
      <c r="C21" s="66">
        <v>20.377140105846657</v>
      </c>
      <c r="D21" s="35">
        <v>100.59469142808449</v>
      </c>
      <c r="E21" s="26">
        <v>99.3843759850871</v>
      </c>
      <c r="F21" s="35">
        <v>101.37037516276256</v>
      </c>
      <c r="G21" s="35">
        <v>103.06876987790925</v>
      </c>
      <c r="H21" s="4">
        <v>104.04398487715605</v>
      </c>
      <c r="I21" s="43">
        <v>104.59949562327235</v>
      </c>
      <c r="J21" s="4">
        <v>104.5729203901613</v>
      </c>
      <c r="K21" s="26">
        <v>104.60256704752501</v>
      </c>
      <c r="L21" s="35">
        <v>100.72285128876686</v>
      </c>
      <c r="M21" s="27">
        <v>100.5790248888652</v>
      </c>
      <c r="N21" s="44">
        <v>100.49523933307296</v>
      </c>
      <c r="O21" s="26">
        <v>101.33726266337518</v>
      </c>
      <c r="P21" s="78">
        <v>103.73724657790912</v>
      </c>
      <c r="Q21" s="3">
        <v>102.37617614298858</v>
      </c>
    </row>
    <row r="22" spans="1:17" ht="22.5">
      <c r="A22" s="13">
        <v>4</v>
      </c>
      <c r="B22" s="53" t="s">
        <v>24</v>
      </c>
      <c r="C22" s="66">
        <v>79.62285989415345</v>
      </c>
      <c r="D22" s="35">
        <v>100.64301757854844</v>
      </c>
      <c r="E22" s="26">
        <v>102.07981137779747</v>
      </c>
      <c r="F22" s="35">
        <v>102.7130372453502</v>
      </c>
      <c r="G22" s="35">
        <v>103.50023495944497</v>
      </c>
      <c r="H22" s="4">
        <v>103.92024641785493</v>
      </c>
      <c r="I22" s="43">
        <v>104.12743312444094</v>
      </c>
      <c r="J22" s="4">
        <v>104.23241956866339</v>
      </c>
      <c r="K22" s="26">
        <v>104.24338347153915</v>
      </c>
      <c r="L22" s="35">
        <v>104.58860424968728</v>
      </c>
      <c r="M22" s="27">
        <v>104.51025461420268</v>
      </c>
      <c r="N22" s="44">
        <v>104.40556676305869</v>
      </c>
      <c r="O22" s="26">
        <v>104.77923326517151</v>
      </c>
      <c r="P22" s="78">
        <v>105.22871768400927</v>
      </c>
      <c r="Q22" s="3">
        <v>104.02741189510174</v>
      </c>
    </row>
    <row r="23" spans="1:17" ht="15">
      <c r="A23" s="13">
        <v>5</v>
      </c>
      <c r="B23" s="53" t="s">
        <v>25</v>
      </c>
      <c r="C23" s="66">
        <v>10.952688967754545</v>
      </c>
      <c r="D23" s="35">
        <v>100.27113064978265</v>
      </c>
      <c r="E23" s="26">
        <v>98.6943820708136</v>
      </c>
      <c r="F23" s="35">
        <v>100.23463710528158</v>
      </c>
      <c r="G23" s="35">
        <v>101.67488396289968</v>
      </c>
      <c r="H23" s="4">
        <v>101.99368538431027</v>
      </c>
      <c r="I23" s="43">
        <v>102.57373905802486</v>
      </c>
      <c r="J23" s="4">
        <v>102.38229297440229</v>
      </c>
      <c r="K23" s="26">
        <v>101.45338586117207</v>
      </c>
      <c r="L23" s="35">
        <v>98.18904344243256</v>
      </c>
      <c r="M23" s="27">
        <v>97.59144836796642</v>
      </c>
      <c r="N23" s="44">
        <v>97.70086797014524</v>
      </c>
      <c r="O23" s="26">
        <v>98.96105110950235</v>
      </c>
      <c r="P23" s="78">
        <v>101.94087994923221</v>
      </c>
      <c r="Q23" s="3">
        <v>100.28252477134858</v>
      </c>
    </row>
    <row r="24" spans="1:17" ht="15">
      <c r="A24" s="13">
        <v>6</v>
      </c>
      <c r="B24" s="53" t="s">
        <v>26</v>
      </c>
      <c r="C24" s="66">
        <v>5.675764627164739</v>
      </c>
      <c r="D24" s="35">
        <v>100.51753260239288</v>
      </c>
      <c r="E24" s="26">
        <v>98.84875432123127</v>
      </c>
      <c r="F24" s="35">
        <v>100.6261304729682</v>
      </c>
      <c r="G24" s="35">
        <v>102.46719906858415</v>
      </c>
      <c r="H24" s="4">
        <v>103.63796372778147</v>
      </c>
      <c r="I24" s="43">
        <v>102.52381879436244</v>
      </c>
      <c r="J24" s="4">
        <v>102.59930271200085</v>
      </c>
      <c r="K24" s="26">
        <v>103.64500062642652</v>
      </c>
      <c r="L24" s="35">
        <v>105.1905924246021</v>
      </c>
      <c r="M24" s="27">
        <v>104.70428006661182</v>
      </c>
      <c r="N24" s="44">
        <v>103.92735590623639</v>
      </c>
      <c r="O24" s="26">
        <v>103.95559074731388</v>
      </c>
      <c r="P24" s="78">
        <v>104.9610898952651</v>
      </c>
      <c r="Q24" s="3">
        <v>103.09058989694869</v>
      </c>
    </row>
    <row r="25" spans="1:17" ht="15">
      <c r="A25" s="13">
        <v>7</v>
      </c>
      <c r="B25" s="53" t="s">
        <v>27</v>
      </c>
      <c r="C25" s="66">
        <v>37.204821356038416</v>
      </c>
      <c r="D25" s="35">
        <v>100.21477342904913</v>
      </c>
      <c r="E25" s="26">
        <v>101.39937312484035</v>
      </c>
      <c r="F25" s="35">
        <v>102.04746183367884</v>
      </c>
      <c r="G25" s="35">
        <v>102.74527253900996</v>
      </c>
      <c r="H25" s="4">
        <v>103.19211841374495</v>
      </c>
      <c r="I25" s="43">
        <v>103.18317946084368</v>
      </c>
      <c r="J25" s="4">
        <v>103.23165582541782</v>
      </c>
      <c r="K25" s="26">
        <v>103.2395359201694</v>
      </c>
      <c r="L25" s="35">
        <v>103.44861176354104</v>
      </c>
      <c r="M25" s="27">
        <v>103.44221967064425</v>
      </c>
      <c r="N25" s="44">
        <v>103.43578181914158</v>
      </c>
      <c r="O25" s="26">
        <v>103.68693243164502</v>
      </c>
      <c r="P25" s="78">
        <v>104.02933886241946</v>
      </c>
      <c r="Q25" s="3">
        <v>103.09012347209138</v>
      </c>
    </row>
    <row r="26" spans="1:17" ht="15">
      <c r="A26" s="13">
        <v>8</v>
      </c>
      <c r="B26" s="53" t="s">
        <v>28</v>
      </c>
      <c r="C26" s="66">
        <v>62.79517864396165</v>
      </c>
      <c r="D26" s="35">
        <v>100.88017277690147</v>
      </c>
      <c r="E26" s="26">
        <v>101.608283441452</v>
      </c>
      <c r="F26" s="35">
        <v>102.6716805817086</v>
      </c>
      <c r="G26" s="35">
        <v>103.80752316185585</v>
      </c>
      <c r="H26" s="4">
        <v>104.39180026766225</v>
      </c>
      <c r="I26" s="43">
        <v>104.84006860876774</v>
      </c>
      <c r="J26" s="4">
        <v>104.93584410199126</v>
      </c>
      <c r="K26" s="26">
        <v>104.95469768122152</v>
      </c>
      <c r="L26" s="35">
        <v>104.00958252078807</v>
      </c>
      <c r="M26" s="27">
        <v>103.86735223704294</v>
      </c>
      <c r="N26" s="44">
        <v>103.71123615918292</v>
      </c>
      <c r="O26" s="26">
        <v>104.30947331780594</v>
      </c>
      <c r="P26" s="78">
        <v>105.4553395267995</v>
      </c>
      <c r="Q26" s="3">
        <v>104.04690680052322</v>
      </c>
    </row>
    <row r="27" spans="1:17" ht="22.5">
      <c r="A27" s="13">
        <v>9</v>
      </c>
      <c r="B27" s="53" t="s">
        <v>29</v>
      </c>
      <c r="C27" s="66">
        <v>4.050413932212658</v>
      </c>
      <c r="D27" s="35">
        <v>100.06399489043038</v>
      </c>
      <c r="E27" s="26">
        <v>102.19217442015558</v>
      </c>
      <c r="F27" s="35">
        <v>102.37587994709158</v>
      </c>
      <c r="G27" s="35">
        <v>102.6459804483128</v>
      </c>
      <c r="H27" s="4">
        <v>103.25776902384099</v>
      </c>
      <c r="I27" s="43">
        <v>103.20648857774603</v>
      </c>
      <c r="J27" s="4">
        <v>103.35696507162976</v>
      </c>
      <c r="K27" s="26">
        <v>103.29600550500393</v>
      </c>
      <c r="L27" s="35">
        <v>103.32832692900026</v>
      </c>
      <c r="M27" s="27">
        <v>103.3336266299736</v>
      </c>
      <c r="N27" s="44">
        <v>103.11319100700254</v>
      </c>
      <c r="O27" s="26">
        <v>103.28000659003226</v>
      </c>
      <c r="P27" s="78">
        <v>103.3640812857696</v>
      </c>
      <c r="Q27" s="3">
        <v>103.06254128629656</v>
      </c>
    </row>
    <row r="28" spans="1:17" ht="23.25" thickBot="1">
      <c r="A28" s="13">
        <v>10</v>
      </c>
      <c r="B28" s="54" t="s">
        <v>31</v>
      </c>
      <c r="C28" s="67">
        <v>71.81718430006507</v>
      </c>
      <c r="D28" s="29">
        <v>100.63566676929982</v>
      </c>
      <c r="E28" s="28">
        <v>101.897756971147</v>
      </c>
      <c r="F28" s="29">
        <v>102.45310465819429</v>
      </c>
      <c r="G28" s="29">
        <v>103.20809695530062</v>
      </c>
      <c r="H28" s="29">
        <v>103.46264830689738</v>
      </c>
      <c r="I28" s="29">
        <v>103.34538589112522</v>
      </c>
      <c r="J28" s="29">
        <v>103.45634962750071</v>
      </c>
      <c r="K28" s="29">
        <v>103.58256549359614</v>
      </c>
      <c r="L28" s="29">
        <v>103.91362823536855</v>
      </c>
      <c r="M28" s="29">
        <v>103.87157341920998</v>
      </c>
      <c r="N28" s="29">
        <v>103.78924309464108</v>
      </c>
      <c r="O28" s="29">
        <v>104.12400730920427</v>
      </c>
      <c r="P28" s="79">
        <v>104.54215597792714</v>
      </c>
      <c r="Q28" s="5">
        <v>103.47054299500938</v>
      </c>
    </row>
    <row r="29" spans="1:17" ht="15.75" thickBot="1">
      <c r="A29" s="127" t="s">
        <v>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</row>
    <row r="30" spans="1:17" ht="15">
      <c r="A30" s="13">
        <v>1</v>
      </c>
      <c r="B30" s="10" t="s">
        <v>21</v>
      </c>
      <c r="C30" s="68">
        <v>73.9320413902577</v>
      </c>
      <c r="D30" s="45"/>
      <c r="E30" s="46">
        <v>3.835156759374514</v>
      </c>
      <c r="F30" s="47">
        <v>3.561703636141633</v>
      </c>
      <c r="G30" s="47">
        <v>3.5398692791881237</v>
      </c>
      <c r="H30" s="46">
        <v>3.526848009969008</v>
      </c>
      <c r="I30" s="47">
        <v>3.691880831607408</v>
      </c>
      <c r="J30" s="47">
        <v>4.025115063176821</v>
      </c>
      <c r="K30" s="47">
        <v>4.054296291848081</v>
      </c>
      <c r="L30" s="47">
        <v>4.5376175229196125</v>
      </c>
      <c r="M30" s="47">
        <v>4.604581985641487</v>
      </c>
      <c r="N30" s="62">
        <v>4.509440534061282</v>
      </c>
      <c r="O30" s="47">
        <v>4.732216932101374</v>
      </c>
      <c r="P30" s="48">
        <v>4.567764940621588</v>
      </c>
      <c r="Q30" s="90">
        <v>4.099317101653455</v>
      </c>
    </row>
    <row r="31" spans="1:17" ht="15">
      <c r="A31" s="13">
        <v>2</v>
      </c>
      <c r="B31" s="10" t="s">
        <v>22</v>
      </c>
      <c r="C31" s="68">
        <v>26.067958609742355</v>
      </c>
      <c r="D31" s="49"/>
      <c r="E31" s="46">
        <v>1.4872027118636444</v>
      </c>
      <c r="F31" s="47">
        <v>2.0692622328152055</v>
      </c>
      <c r="G31" s="47">
        <v>2.410011943543333</v>
      </c>
      <c r="H31" s="46">
        <v>3.114863119225819</v>
      </c>
      <c r="I31" s="47">
        <v>2.7783235366457326</v>
      </c>
      <c r="J31" s="47">
        <v>2.7430896342240274</v>
      </c>
      <c r="K31" s="47">
        <v>3.4114585856091617</v>
      </c>
      <c r="L31" s="47">
        <v>1.7691490627520068</v>
      </c>
      <c r="M31" s="47">
        <v>2.284346463144926</v>
      </c>
      <c r="N31" s="63">
        <v>2.337330335305565</v>
      </c>
      <c r="O31" s="71">
        <v>2.5153191448277434</v>
      </c>
      <c r="P31" s="74">
        <v>3.406301025147318</v>
      </c>
      <c r="Q31" s="91">
        <v>2.5318149999774553</v>
      </c>
    </row>
    <row r="32" spans="1:17" ht="15">
      <c r="A32" s="13">
        <v>3</v>
      </c>
      <c r="B32" s="10" t="s">
        <v>23</v>
      </c>
      <c r="C32" s="68">
        <v>20.39211841859828</v>
      </c>
      <c r="D32" s="49"/>
      <c r="E32" s="46">
        <v>1.4477728444128868</v>
      </c>
      <c r="F32" s="47">
        <v>2.245826191923106</v>
      </c>
      <c r="G32" s="47">
        <v>2.771711608814509</v>
      </c>
      <c r="H32" s="46">
        <v>3.3556023812362</v>
      </c>
      <c r="I32" s="47">
        <v>2.9623743014761894</v>
      </c>
      <c r="J32" s="47">
        <v>2.6110605210537097</v>
      </c>
      <c r="K32" s="47">
        <v>3.372259724938975</v>
      </c>
      <c r="L32" s="47">
        <v>0.8319809139111012</v>
      </c>
      <c r="M32" s="47">
        <v>1.64099778823259</v>
      </c>
      <c r="N32" s="63">
        <v>1.8021532502116688</v>
      </c>
      <c r="O32" s="71">
        <v>2.272951224784303</v>
      </c>
      <c r="P32" s="74">
        <v>3.123977125643118</v>
      </c>
      <c r="Q32" s="91">
        <v>2.3761761429886175</v>
      </c>
    </row>
    <row r="33" spans="1:17" ht="22.5">
      <c r="A33" s="13">
        <v>4</v>
      </c>
      <c r="B33" s="10" t="s">
        <v>24</v>
      </c>
      <c r="C33" s="68">
        <v>79.60788158140174</v>
      </c>
      <c r="D33" s="49"/>
      <c r="E33" s="46">
        <v>3.6804190355547384</v>
      </c>
      <c r="F33" s="47">
        <v>3.411622440369766</v>
      </c>
      <c r="G33" s="47">
        <v>3.3655568172036743</v>
      </c>
      <c r="H33" s="46">
        <v>3.4348240926003637</v>
      </c>
      <c r="I33" s="47">
        <v>3.578470296544034</v>
      </c>
      <c r="J33" s="47">
        <v>3.968744332691432</v>
      </c>
      <c r="K33" s="47">
        <v>4.018605083144888</v>
      </c>
      <c r="L33" s="47">
        <v>4.580032635827802</v>
      </c>
      <c r="M33" s="47">
        <v>4.60217124349207</v>
      </c>
      <c r="N33" s="63">
        <v>4.490523720898665</v>
      </c>
      <c r="O33" s="71">
        <v>4.634841818651192</v>
      </c>
      <c r="P33" s="74">
        <v>4.556401641953789</v>
      </c>
      <c r="Q33" s="91">
        <v>4.027411895101851</v>
      </c>
    </row>
    <row r="34" spans="1:17" ht="15">
      <c r="A34" s="13">
        <v>5</v>
      </c>
      <c r="B34" s="10" t="s">
        <v>25</v>
      </c>
      <c r="C34" s="68">
        <v>10.969259917770897</v>
      </c>
      <c r="D34" s="49"/>
      <c r="E34" s="46">
        <v>1.2551629353309668</v>
      </c>
      <c r="F34" s="47">
        <v>1.0493400865006164</v>
      </c>
      <c r="G34" s="47">
        <v>0.957697845585681</v>
      </c>
      <c r="H34" s="46">
        <v>0.4168234288630446</v>
      </c>
      <c r="I34" s="47">
        <v>0.025375606737787493</v>
      </c>
      <c r="J34" s="47">
        <v>0.16884653844035924</v>
      </c>
      <c r="K34" s="47">
        <v>-0.04802662057947771</v>
      </c>
      <c r="L34" s="47">
        <v>-1.5185245019741611</v>
      </c>
      <c r="M34" s="47">
        <v>-0.6226829837362446</v>
      </c>
      <c r="N34" s="63">
        <v>-0.6182546433480263</v>
      </c>
      <c r="O34" s="71">
        <v>0.6630439362718565</v>
      </c>
      <c r="P34" s="74">
        <v>1.6652343387664637</v>
      </c>
      <c r="Q34" s="92">
        <v>0.2825247713485801</v>
      </c>
    </row>
    <row r="35" spans="1:17" ht="14.25">
      <c r="A35" s="13">
        <v>6</v>
      </c>
      <c r="B35" s="10" t="s">
        <v>26</v>
      </c>
      <c r="C35" s="68">
        <v>5.675840191144073</v>
      </c>
      <c r="D35" s="49"/>
      <c r="E35" s="46">
        <v>1.6297863137207491</v>
      </c>
      <c r="F35" s="47">
        <v>1.4357331183785016</v>
      </c>
      <c r="G35" s="47">
        <v>1.1247458730365478</v>
      </c>
      <c r="H35" s="46">
        <v>2.2564025095580087</v>
      </c>
      <c r="I35" s="47">
        <v>2.1097488090979333</v>
      </c>
      <c r="J35" s="47">
        <v>3.2291290329859113</v>
      </c>
      <c r="K35" s="47">
        <v>3.5537399631768274</v>
      </c>
      <c r="L35" s="47">
        <v>5.128134679512764</v>
      </c>
      <c r="M35" s="47">
        <v>4.566967657405008</v>
      </c>
      <c r="N35" s="63">
        <v>4.239759126960396</v>
      </c>
      <c r="O35" s="71">
        <v>3.3726733214891835</v>
      </c>
      <c r="P35" s="74">
        <v>4.420678838635217</v>
      </c>
      <c r="Q35" s="92">
        <v>3.0905898969486367</v>
      </c>
    </row>
    <row r="36" spans="1:17" ht="14.25">
      <c r="A36" s="13">
        <v>7</v>
      </c>
      <c r="B36" s="10" t="s">
        <v>27</v>
      </c>
      <c r="C36" s="68">
        <v>37.26427271923452</v>
      </c>
      <c r="D36" s="49"/>
      <c r="E36" s="46">
        <v>2.9183761385261464</v>
      </c>
      <c r="F36" s="47">
        <v>2.2855010125821584</v>
      </c>
      <c r="G36" s="47">
        <v>1.9060758949455803</v>
      </c>
      <c r="H36" s="46">
        <v>2.140630693543666</v>
      </c>
      <c r="I36" s="47">
        <v>2.342569516939119</v>
      </c>
      <c r="J36" s="47">
        <v>3.0405216960705417</v>
      </c>
      <c r="K36" s="47">
        <v>3.138625156116226</v>
      </c>
      <c r="L36" s="47">
        <v>3.7077516805231747</v>
      </c>
      <c r="M36" s="47">
        <v>3.9576159358389873</v>
      </c>
      <c r="N36" s="63">
        <v>3.8774357197011167</v>
      </c>
      <c r="O36" s="71">
        <v>3.9915845070915834</v>
      </c>
      <c r="P36" s="74">
        <v>3.8063903183605863</v>
      </c>
      <c r="Q36" s="92">
        <v>3.0901234720914106</v>
      </c>
    </row>
    <row r="37" spans="1:17" ht="14.25">
      <c r="A37" s="13">
        <v>8</v>
      </c>
      <c r="B37" s="10" t="s">
        <v>28</v>
      </c>
      <c r="C37" s="68">
        <v>62.73572728076548</v>
      </c>
      <c r="D37" s="49"/>
      <c r="E37" s="46">
        <v>3.410640186510827</v>
      </c>
      <c r="F37" s="47">
        <v>3.7041717922790207</v>
      </c>
      <c r="G37" s="47">
        <v>4.044185624791741</v>
      </c>
      <c r="H37" s="46">
        <v>4.18090887554885</v>
      </c>
      <c r="I37" s="47">
        <v>4.109274761639226</v>
      </c>
      <c r="J37" s="47">
        <v>4.070027045181535</v>
      </c>
      <c r="K37" s="47">
        <v>4.326649143214123</v>
      </c>
      <c r="L37" s="47">
        <v>3.882033664967044</v>
      </c>
      <c r="M37" s="47">
        <v>4.031283160858257</v>
      </c>
      <c r="N37" s="63">
        <v>3.9904426118203995</v>
      </c>
      <c r="O37" s="71">
        <v>4.256544022428366</v>
      </c>
      <c r="P37" s="74">
        <v>4.535248725253571</v>
      </c>
      <c r="Q37" s="92">
        <v>4.046906800523287</v>
      </c>
    </row>
    <row r="38" spans="1:17" ht="24">
      <c r="A38" s="7">
        <v>9</v>
      </c>
      <c r="B38" s="10" t="s">
        <v>29</v>
      </c>
      <c r="C38" s="68">
        <v>4.007432952922296</v>
      </c>
      <c r="D38" s="45"/>
      <c r="E38" s="46">
        <v>2.5494559235190506</v>
      </c>
      <c r="F38" s="47">
        <v>2.526147305105475</v>
      </c>
      <c r="G38" s="47">
        <v>2.6752957121945364</v>
      </c>
      <c r="H38" s="46">
        <v>3.208683081582775</v>
      </c>
      <c r="I38" s="47">
        <v>3.1667252558766457</v>
      </c>
      <c r="J38" s="47">
        <v>3.053293171815996</v>
      </c>
      <c r="K38" s="47">
        <v>3.2963679604773866</v>
      </c>
      <c r="L38" s="47">
        <v>3.3286894978863835</v>
      </c>
      <c r="M38" s="47">
        <v>3.2676360634207535</v>
      </c>
      <c r="N38" s="62">
        <v>3.112324627406804</v>
      </c>
      <c r="O38" s="47">
        <v>3.2648241224213947</v>
      </c>
      <c r="P38" s="48">
        <v>3.2979758593016495</v>
      </c>
      <c r="Q38" s="92">
        <v>3.0625412862965717</v>
      </c>
    </row>
    <row r="39" spans="1:17" ht="24" thickBot="1">
      <c r="A39" s="8">
        <v>10</v>
      </c>
      <c r="B39" s="17" t="s">
        <v>31</v>
      </c>
      <c r="C39" s="69">
        <v>71.81718430006507</v>
      </c>
      <c r="D39" s="50"/>
      <c r="E39" s="72">
        <v>3.8</v>
      </c>
      <c r="F39" s="73">
        <v>3.2</v>
      </c>
      <c r="G39" s="51">
        <v>2.77111386781399</v>
      </c>
      <c r="H39" s="61">
        <v>2.694645043483712</v>
      </c>
      <c r="I39" s="51">
        <v>2.723887164995875</v>
      </c>
      <c r="J39" s="51">
        <v>3.1688342172676576</v>
      </c>
      <c r="K39" s="51">
        <v>3.301279621897879</v>
      </c>
      <c r="L39" s="51">
        <v>3.958781659349042</v>
      </c>
      <c r="M39" s="51">
        <v>4.064416196080312</v>
      </c>
      <c r="N39" s="64">
        <v>4.0724049277574</v>
      </c>
      <c r="O39" s="51">
        <v>4.046042448959142</v>
      </c>
      <c r="P39" s="75">
        <v>3.8818138082024944</v>
      </c>
      <c r="Q39" s="93">
        <v>3.470542995009396</v>
      </c>
    </row>
    <row r="40" spans="9:10" ht="8.25" customHeight="1">
      <c r="I40" s="55"/>
      <c r="J40" s="55"/>
    </row>
  </sheetData>
  <sheetProtection/>
  <mergeCells count="2">
    <mergeCell ref="A1:Q1"/>
    <mergeCell ref="A29:Q29"/>
  </mergeCells>
  <printOptions/>
  <pageMargins left="0.2" right="0.2" top="0.23" bottom="0.23" header="0.17" footer="0.17"/>
  <pageSetup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4" sqref="O4"/>
    </sheetView>
  </sheetViews>
  <sheetFormatPr defaultColWidth="9.140625" defaultRowHeight="15"/>
  <cols>
    <col min="1" max="1" width="3.57421875" style="6" bestFit="1" customWidth="1"/>
    <col min="2" max="2" width="53.28125" style="6" bestFit="1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7.57421875" style="6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8515625" style="94" customWidth="1"/>
    <col min="18" max="16384" width="9.140625" style="6" customWidth="1"/>
  </cols>
  <sheetData>
    <row r="1" spans="1:17" ht="40.5" customHeight="1" thickBot="1">
      <c r="A1" s="125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36.75" thickBot="1">
      <c r="A2" s="18" t="s">
        <v>0</v>
      </c>
      <c r="B2" s="18" t="s">
        <v>4</v>
      </c>
      <c r="C2" s="19" t="s">
        <v>5</v>
      </c>
      <c r="D2" s="20">
        <v>44561</v>
      </c>
      <c r="E2" s="20">
        <v>44562</v>
      </c>
      <c r="F2" s="20">
        <v>44593</v>
      </c>
      <c r="G2" s="20">
        <v>44621</v>
      </c>
      <c r="H2" s="20">
        <v>44652</v>
      </c>
      <c r="I2" s="20">
        <v>44682</v>
      </c>
      <c r="J2" s="20">
        <v>44713</v>
      </c>
      <c r="K2" s="20">
        <v>44743</v>
      </c>
      <c r="L2" s="20">
        <v>44774</v>
      </c>
      <c r="M2" s="20">
        <v>44805</v>
      </c>
      <c r="N2" s="20">
        <v>44835</v>
      </c>
      <c r="O2" s="20">
        <v>44866</v>
      </c>
      <c r="P2" s="20">
        <v>44896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4.16580602586567</v>
      </c>
      <c r="E3" s="38">
        <v>3.997044423844387</v>
      </c>
      <c r="F3" s="38">
        <v>3.6735813194424427</v>
      </c>
      <c r="G3" s="38">
        <v>3.5523671710834925</v>
      </c>
      <c r="H3" s="38">
        <v>3.783245850918937</v>
      </c>
      <c r="I3" s="38">
        <v>4.026812085982612</v>
      </c>
      <c r="J3" s="38">
        <v>4.436698099784819</v>
      </c>
      <c r="K3" s="38">
        <v>4.5374990509845725</v>
      </c>
      <c r="L3" s="38">
        <v>4.649160538109398</v>
      </c>
      <c r="M3" s="38">
        <v>4.839360260234615</v>
      </c>
      <c r="N3" s="38">
        <v>4.9422496334237564</v>
      </c>
      <c r="O3" s="38">
        <v>4.8788649572730325</v>
      </c>
      <c r="P3" s="38">
        <v>4.842713781268393</v>
      </c>
      <c r="Q3" s="38">
        <v>4.348635125763933</v>
      </c>
    </row>
    <row r="4" spans="1:17" ht="15.75" thickBot="1">
      <c r="A4" s="36"/>
      <c r="B4" s="36" t="s">
        <v>6</v>
      </c>
      <c r="C4" s="70">
        <v>100</v>
      </c>
      <c r="D4" s="39">
        <v>104.92477951625743</v>
      </c>
      <c r="E4" s="39">
        <v>105.59163825727232</v>
      </c>
      <c r="F4" s="39">
        <v>106.20176419805891</v>
      </c>
      <c r="G4" s="39">
        <v>107.08501249675413</v>
      </c>
      <c r="H4" s="39">
        <v>107.87797310913874</v>
      </c>
      <c r="I4" s="39">
        <v>108.42051552787056</v>
      </c>
      <c r="J4" s="60">
        <v>108.92936004971087</v>
      </c>
      <c r="K4" s="39">
        <v>109.04993840417167</v>
      </c>
      <c r="L4" s="39">
        <v>108.62674364131274</v>
      </c>
      <c r="M4" s="39">
        <v>108.72802310759407</v>
      </c>
      <c r="N4" s="39">
        <v>108.72933717170825</v>
      </c>
      <c r="O4" s="39">
        <v>109.15565630169696</v>
      </c>
      <c r="P4" s="39">
        <v>110.0059862738567</v>
      </c>
      <c r="Q4" s="39">
        <v>108.20016237826216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105.89980434920453</v>
      </c>
      <c r="E5" s="12">
        <v>106.98591247020764</v>
      </c>
      <c r="F5" s="12">
        <v>108.61303329568378</v>
      </c>
      <c r="G5" s="12">
        <v>110.64301389371282</v>
      </c>
      <c r="H5" s="12">
        <v>112.16255836006948</v>
      </c>
      <c r="I5" s="56">
        <v>112.29624101801745</v>
      </c>
      <c r="J5" s="12">
        <v>112.71414316689041</v>
      </c>
      <c r="K5" s="58">
        <v>113.0780111282393</v>
      </c>
      <c r="L5" s="58">
        <v>111.55209945705599</v>
      </c>
      <c r="M5" s="58">
        <v>111.89226875952696</v>
      </c>
      <c r="N5" s="58">
        <v>112.5536842059673</v>
      </c>
      <c r="O5" s="58">
        <v>113.85164982505881</v>
      </c>
      <c r="P5" s="12">
        <v>116.14836908719778</v>
      </c>
      <c r="Q5" s="108">
        <v>111.8742487223023</v>
      </c>
    </row>
    <row r="6" spans="1:17" ht="15">
      <c r="A6" s="1">
        <v>2</v>
      </c>
      <c r="B6" s="22" t="s">
        <v>12</v>
      </c>
      <c r="C6" s="31">
        <v>1.8564199165865634</v>
      </c>
      <c r="D6" s="3">
        <v>102.85422772200326</v>
      </c>
      <c r="E6" s="3">
        <v>103.1205267552362</v>
      </c>
      <c r="F6" s="3">
        <v>103.2913194498219</v>
      </c>
      <c r="G6" s="3">
        <v>103.29296648718542</v>
      </c>
      <c r="H6" s="3">
        <v>103.52714885438827</v>
      </c>
      <c r="I6" s="57">
        <v>103.48553037343481</v>
      </c>
      <c r="J6" s="3">
        <v>103.44782086881241</v>
      </c>
      <c r="K6" s="59">
        <v>103.43669856679374</v>
      </c>
      <c r="L6" s="3">
        <v>103.43669856679374</v>
      </c>
      <c r="M6" s="25">
        <v>103.52114436954686</v>
      </c>
      <c r="N6" s="3">
        <v>103.59857661113374</v>
      </c>
      <c r="O6" s="25">
        <v>103.62719321215677</v>
      </c>
      <c r="P6" s="3">
        <v>103.71635838558096</v>
      </c>
      <c r="Q6" s="109">
        <v>103.45849854174038</v>
      </c>
    </row>
    <row r="7" spans="1:17" ht="15">
      <c r="A7" s="1">
        <v>3</v>
      </c>
      <c r="B7" s="22" t="s">
        <v>1</v>
      </c>
      <c r="C7" s="31">
        <v>10.829476226951023</v>
      </c>
      <c r="D7" s="3">
        <v>105.64562750137719</v>
      </c>
      <c r="E7" s="3">
        <v>106.2244989803057</v>
      </c>
      <c r="F7" s="3">
        <v>106.3570526064015</v>
      </c>
      <c r="G7" s="3">
        <v>106.95058185010834</v>
      </c>
      <c r="H7" s="3">
        <v>106.89599862361408</v>
      </c>
      <c r="I7" s="57">
        <v>106.7053030128393</v>
      </c>
      <c r="J7" s="3">
        <v>106.89466918038529</v>
      </c>
      <c r="K7" s="59">
        <v>107.07712125482942</v>
      </c>
      <c r="L7" s="3">
        <v>107.263265269347</v>
      </c>
      <c r="M7" s="25">
        <v>107.55851464494553</v>
      </c>
      <c r="N7" s="3">
        <v>107.47000579239365</v>
      </c>
      <c r="O7" s="3">
        <v>107.71026619543689</v>
      </c>
      <c r="P7" s="3">
        <v>108.39290825015027</v>
      </c>
      <c r="Q7" s="109">
        <v>107.12501547172974</v>
      </c>
    </row>
    <row r="8" spans="1:17" s="15" customFormat="1" ht="15">
      <c r="A8" s="14">
        <v>4</v>
      </c>
      <c r="B8" s="2" t="s">
        <v>13</v>
      </c>
      <c r="C8" s="31">
        <v>15.064556224536005</v>
      </c>
      <c r="D8" s="3">
        <v>105.13710729524931</v>
      </c>
      <c r="E8" s="3">
        <v>105.90916435901923</v>
      </c>
      <c r="F8" s="3">
        <v>106.46606065744795</v>
      </c>
      <c r="G8" s="3">
        <v>107.30985007901981</v>
      </c>
      <c r="H8" s="3">
        <v>108.59952012288267</v>
      </c>
      <c r="I8" s="57">
        <v>108.51892046228085</v>
      </c>
      <c r="J8" s="3">
        <v>108.78313852209243</v>
      </c>
      <c r="K8" s="59">
        <v>108.46665498199586</v>
      </c>
      <c r="L8" s="35">
        <v>108.31971404373648</v>
      </c>
      <c r="M8" s="27">
        <v>107.98456296701586</v>
      </c>
      <c r="N8" s="3">
        <v>108.06471890118513</v>
      </c>
      <c r="O8" s="25">
        <v>107.65096368738645</v>
      </c>
      <c r="P8" s="3">
        <v>107.92836163671831</v>
      </c>
      <c r="Q8" s="109">
        <v>107.83346920173175</v>
      </c>
    </row>
    <row r="9" spans="1:17" ht="22.5">
      <c r="A9" s="1">
        <v>5</v>
      </c>
      <c r="B9" s="2" t="s">
        <v>14</v>
      </c>
      <c r="C9" s="31">
        <v>7.883298469304416</v>
      </c>
      <c r="D9" s="3">
        <v>104.35861830831365</v>
      </c>
      <c r="E9" s="3">
        <v>105.47592197842005</v>
      </c>
      <c r="F9" s="3">
        <v>105.58898045606942</v>
      </c>
      <c r="G9" s="3">
        <v>105.73738292947377</v>
      </c>
      <c r="H9" s="3">
        <v>105.82253965695064</v>
      </c>
      <c r="I9" s="57">
        <v>106.28670866067141</v>
      </c>
      <c r="J9" s="3">
        <v>106.81167019908214</v>
      </c>
      <c r="K9" s="59">
        <v>107.14544059487375</v>
      </c>
      <c r="L9" s="3">
        <v>107.13227545440498</v>
      </c>
      <c r="M9" s="25">
        <v>107.23755304954634</v>
      </c>
      <c r="N9" s="3">
        <v>107.73991305551642</v>
      </c>
      <c r="O9" s="25">
        <v>107.9649424902612</v>
      </c>
      <c r="P9" s="3">
        <v>108.18353769830605</v>
      </c>
      <c r="Q9" s="109">
        <v>106.76057218529802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103.38927102763752</v>
      </c>
      <c r="E10" s="3">
        <v>103.4747035179274</v>
      </c>
      <c r="F10" s="3">
        <v>103.54175005671416</v>
      </c>
      <c r="G10" s="3">
        <v>103.63517424141948</v>
      </c>
      <c r="H10" s="3">
        <v>103.65418016340178</v>
      </c>
      <c r="I10" s="57">
        <v>103.78345623656396</v>
      </c>
      <c r="J10" s="3">
        <v>104.32328335605423</v>
      </c>
      <c r="K10" s="59">
        <v>104.36229064409474</v>
      </c>
      <c r="L10" s="3">
        <v>104.17860758908327</v>
      </c>
      <c r="M10" s="25">
        <v>104.63430135885001</v>
      </c>
      <c r="N10" s="3">
        <v>104.5937890113415</v>
      </c>
      <c r="O10" s="25">
        <v>104.93519194698702</v>
      </c>
      <c r="P10" s="3">
        <v>105.10568919399789</v>
      </c>
      <c r="Q10" s="109">
        <v>104.1852014430363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105.32626803552525</v>
      </c>
      <c r="E11" s="3">
        <v>105.41201533010081</v>
      </c>
      <c r="F11" s="3">
        <v>105.48767209165995</v>
      </c>
      <c r="G11" s="3">
        <v>105.93736840708297</v>
      </c>
      <c r="H11" s="3">
        <v>106.99880644335002</v>
      </c>
      <c r="I11" s="57">
        <v>110.49938135405434</v>
      </c>
      <c r="J11" s="3">
        <v>112.39542504275438</v>
      </c>
      <c r="K11" s="59">
        <v>112.46545988485626</v>
      </c>
      <c r="L11" s="3">
        <v>112.51895701520256</v>
      </c>
      <c r="M11" s="27">
        <v>112.28049590678681</v>
      </c>
      <c r="N11" s="3">
        <v>110.37300048010934</v>
      </c>
      <c r="O11" s="25">
        <v>110.47885784394435</v>
      </c>
      <c r="P11" s="3">
        <v>110.69898541817042</v>
      </c>
      <c r="Q11" s="109">
        <v>109.62886876817267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102.41836100584912</v>
      </c>
      <c r="E12" s="3">
        <v>102.40508506733238</v>
      </c>
      <c r="F12" s="3">
        <v>102.42415871856063</v>
      </c>
      <c r="G12" s="3">
        <v>102.43889521321331</v>
      </c>
      <c r="H12" s="3">
        <v>102.42909308763454</v>
      </c>
      <c r="I12" s="57">
        <v>102.50555441428573</v>
      </c>
      <c r="J12" s="3">
        <v>102.44500380811172</v>
      </c>
      <c r="K12" s="59">
        <v>102.45502759986725</v>
      </c>
      <c r="L12" s="3">
        <v>102.45506163943527</v>
      </c>
      <c r="M12" s="27">
        <v>103.16064827305702</v>
      </c>
      <c r="N12" s="3">
        <v>103.25628732107</v>
      </c>
      <c r="O12" s="25">
        <v>103.5289105448577</v>
      </c>
      <c r="P12" s="3">
        <v>103.72165463354149</v>
      </c>
      <c r="Q12" s="109">
        <v>102.76878169341393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102.6498128773076</v>
      </c>
      <c r="E13" s="3">
        <v>104.00107169507528</v>
      </c>
      <c r="F13" s="3">
        <v>103.95816331102793</v>
      </c>
      <c r="G13" s="3">
        <v>103.98762657372237</v>
      </c>
      <c r="H13" s="3">
        <v>103.91743181998757</v>
      </c>
      <c r="I13" s="57">
        <v>103.96137547691048</v>
      </c>
      <c r="J13" s="3">
        <v>104.15958460614118</v>
      </c>
      <c r="K13" s="59">
        <v>104.35726434567452</v>
      </c>
      <c r="L13" s="3">
        <v>104.32089970051014</v>
      </c>
      <c r="M13" s="27">
        <v>104.66528779680132</v>
      </c>
      <c r="N13" s="3">
        <v>104.64422421024382</v>
      </c>
      <c r="O13" s="25">
        <v>104.67063145632753</v>
      </c>
      <c r="P13" s="3">
        <v>104.73125548178652</v>
      </c>
      <c r="Q13" s="109">
        <v>104.28123470618407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101.16423258261437</v>
      </c>
      <c r="E14" s="3">
        <v>101.36343736622165</v>
      </c>
      <c r="F14" s="3">
        <v>101.41591385056323</v>
      </c>
      <c r="G14" s="3">
        <v>101.44642901008055</v>
      </c>
      <c r="H14" s="3">
        <v>101.4629955221799</v>
      </c>
      <c r="I14" s="57">
        <v>101.4629955221799</v>
      </c>
      <c r="J14" s="3">
        <v>101.86690362610338</v>
      </c>
      <c r="K14" s="59">
        <v>101.86556776621282</v>
      </c>
      <c r="L14" s="3">
        <v>101.86556776621282</v>
      </c>
      <c r="M14" s="27">
        <v>101.88706689252922</v>
      </c>
      <c r="N14" s="3">
        <v>101.90183519184657</v>
      </c>
      <c r="O14" s="25">
        <v>101.90188624242185</v>
      </c>
      <c r="P14" s="3">
        <v>101.90327326400669</v>
      </c>
      <c r="Q14" s="109">
        <v>101.69532266837989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105.70587947899153</v>
      </c>
      <c r="E15" s="3">
        <v>106.15923255035838</v>
      </c>
      <c r="F15" s="3">
        <v>106.5032985565203</v>
      </c>
      <c r="G15" s="3">
        <v>106.94903155503509</v>
      </c>
      <c r="H15" s="3">
        <v>107.21142103143607</v>
      </c>
      <c r="I15" s="57">
        <v>107.16364513340781</v>
      </c>
      <c r="J15" s="3">
        <v>107.18683084209147</v>
      </c>
      <c r="K15" s="59">
        <v>107.25307027947987</v>
      </c>
      <c r="L15" s="3">
        <v>107.33612684675437</v>
      </c>
      <c r="M15" s="27">
        <v>107.23346986423837</v>
      </c>
      <c r="N15" s="3">
        <v>107.85425133014952</v>
      </c>
      <c r="O15" s="25">
        <v>108.38724834115725</v>
      </c>
      <c r="P15" s="3">
        <v>108.6006064355852</v>
      </c>
      <c r="Q15" s="109">
        <v>107.31985273051781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100.35650095922266</v>
      </c>
      <c r="E16" s="3">
        <v>100.35650095922266</v>
      </c>
      <c r="F16" s="3">
        <v>100.4859675690373</v>
      </c>
      <c r="G16" s="3">
        <v>100.48592301007271</v>
      </c>
      <c r="H16" s="3">
        <v>100.46603138449005</v>
      </c>
      <c r="I16" s="57">
        <v>100.47869182876032</v>
      </c>
      <c r="J16" s="3">
        <v>100.53735731965361</v>
      </c>
      <c r="K16" s="59">
        <v>100.54111464030095</v>
      </c>
      <c r="L16" s="3">
        <v>100.54398180378818</v>
      </c>
      <c r="M16" s="27">
        <v>100.54353891800325</v>
      </c>
      <c r="N16" s="3">
        <v>100.0979303338652</v>
      </c>
      <c r="O16" s="25">
        <v>100.09869845049614</v>
      </c>
      <c r="P16" s="3">
        <v>100.21659420359175</v>
      </c>
      <c r="Q16" s="109">
        <v>100.40436086844016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103.38056680399451</v>
      </c>
      <c r="E17" s="3">
        <v>104.33228113349104</v>
      </c>
      <c r="F17" s="3">
        <v>104.44427429476369</v>
      </c>
      <c r="G17" s="3">
        <v>104.99633677802345</v>
      </c>
      <c r="H17" s="3">
        <v>105.00536816116889</v>
      </c>
      <c r="I17" s="57">
        <v>105.23967275859812</v>
      </c>
      <c r="J17" s="5">
        <v>105.22077004941056</v>
      </c>
      <c r="K17" s="59">
        <v>105.26321674323405</v>
      </c>
      <c r="L17" s="3">
        <v>105.35997567828424</v>
      </c>
      <c r="M17" s="27">
        <v>105.31527646667152</v>
      </c>
      <c r="N17" s="3">
        <v>105.49669330441522</v>
      </c>
      <c r="O17" s="25">
        <v>105.74452976287667</v>
      </c>
      <c r="P17" s="5">
        <v>106.01024390793512</v>
      </c>
      <c r="Q17" s="110">
        <v>105.20238658657273</v>
      </c>
    </row>
    <row r="18" spans="1:17" ht="34.5" thickBot="1">
      <c r="A18" s="40"/>
      <c r="B18" s="80" t="s">
        <v>8</v>
      </c>
      <c r="C18" s="81" t="s">
        <v>5</v>
      </c>
      <c r="D18" s="82">
        <v>44531</v>
      </c>
      <c r="E18" s="82">
        <v>44562</v>
      </c>
      <c r="F18" s="82">
        <v>44593</v>
      </c>
      <c r="G18" s="82">
        <v>44621</v>
      </c>
      <c r="H18" s="82">
        <v>44652</v>
      </c>
      <c r="I18" s="82">
        <v>44682</v>
      </c>
      <c r="J18" s="83">
        <v>44713</v>
      </c>
      <c r="K18" s="82">
        <v>44743</v>
      </c>
      <c r="L18" s="82">
        <v>44774</v>
      </c>
      <c r="M18" s="82">
        <v>44805</v>
      </c>
      <c r="N18" s="82">
        <v>44835</v>
      </c>
      <c r="O18" s="82">
        <v>44866</v>
      </c>
      <c r="P18" s="82">
        <v>44896</v>
      </c>
      <c r="Q18" s="104" t="s">
        <v>10</v>
      </c>
    </row>
    <row r="19" spans="1:17" ht="15">
      <c r="A19" s="13">
        <v>1</v>
      </c>
      <c r="B19" s="52" t="s">
        <v>21</v>
      </c>
      <c r="C19" s="84">
        <v>73.94709526698867</v>
      </c>
      <c r="D19" s="34">
        <v>105.24925929326545</v>
      </c>
      <c r="E19" s="9">
        <v>105.72218594976967</v>
      </c>
      <c r="F19" s="34">
        <v>105.97445602362647</v>
      </c>
      <c r="G19" s="34">
        <v>106.32689921242938</v>
      </c>
      <c r="H19" s="9">
        <v>106.873236383207</v>
      </c>
      <c r="I19" s="41">
        <v>107.41685325774861</v>
      </c>
      <c r="J19" s="9">
        <v>107.89651105581964</v>
      </c>
      <c r="K19" s="33">
        <v>107.924923159613</v>
      </c>
      <c r="L19" s="34">
        <v>107.8459423937973</v>
      </c>
      <c r="M19" s="32">
        <v>107.89154536254127</v>
      </c>
      <c r="N19" s="87">
        <v>107.57221338063209</v>
      </c>
      <c r="O19" s="33">
        <v>107.64464017080954</v>
      </c>
      <c r="P19" s="9">
        <v>107.86748434901423</v>
      </c>
      <c r="Q19" s="108">
        <v>107.24640755825068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104.00386738971592</v>
      </c>
      <c r="E20" s="4">
        <v>105.22117272653499</v>
      </c>
      <c r="F20" s="35">
        <v>106.84701721229412</v>
      </c>
      <c r="G20" s="35">
        <v>109.23687279457849</v>
      </c>
      <c r="H20" s="4">
        <v>110.72983565333439</v>
      </c>
      <c r="I20" s="43">
        <v>111.26932839730094</v>
      </c>
      <c r="J20" s="4">
        <v>111.86101486959593</v>
      </c>
      <c r="K20" s="26">
        <v>112.24319271126686</v>
      </c>
      <c r="L20" s="35">
        <v>110.84300035476531</v>
      </c>
      <c r="M20" s="27">
        <v>111.10230898694505</v>
      </c>
      <c r="N20" s="11">
        <v>112.01372670189022</v>
      </c>
      <c r="O20" s="26">
        <v>113.44968188824548</v>
      </c>
      <c r="P20" s="4">
        <v>116.07586400993716</v>
      </c>
      <c r="Q20" s="109">
        <v>110.90775135889074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103.73724657790912</v>
      </c>
      <c r="E21" s="4">
        <v>104.9894778135843</v>
      </c>
      <c r="F21" s="35">
        <v>106.95122720343015</v>
      </c>
      <c r="G21" s="35">
        <v>109.31167701147609</v>
      </c>
      <c r="H21" s="4">
        <v>109.85600294853027</v>
      </c>
      <c r="I21" s="43">
        <v>109.84121520890088</v>
      </c>
      <c r="J21" s="4">
        <v>110.74573699554058</v>
      </c>
      <c r="K21" s="26">
        <v>111.41374898538376</v>
      </c>
      <c r="L21" s="35">
        <v>109.60370893975606</v>
      </c>
      <c r="M21" s="27">
        <v>110.58124175718886</v>
      </c>
      <c r="N21" s="11">
        <v>111.75899283105001</v>
      </c>
      <c r="O21" s="26">
        <v>113.86324526993081</v>
      </c>
      <c r="P21" s="4">
        <v>116.87591891032851</v>
      </c>
      <c r="Q21" s="109">
        <v>110.48268282292501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105.22871768400927</v>
      </c>
      <c r="E22" s="4">
        <v>105.74576770223776</v>
      </c>
      <c r="F22" s="35">
        <v>106.00998539727145</v>
      </c>
      <c r="G22" s="35">
        <v>106.51518721332808</v>
      </c>
      <c r="H22" s="4">
        <v>107.37177865142205</v>
      </c>
      <c r="I22" s="43">
        <v>108.056953408872</v>
      </c>
      <c r="J22" s="4">
        <v>108.46453591786536</v>
      </c>
      <c r="K22" s="26">
        <v>108.44501465895311</v>
      </c>
      <c r="L22" s="35">
        <v>108.37674234763239</v>
      </c>
      <c r="M22" s="27">
        <v>108.2537704645939</v>
      </c>
      <c r="N22" s="11">
        <v>107.95400991514623</v>
      </c>
      <c r="O22" s="26">
        <v>107.95260212420311</v>
      </c>
      <c r="P22" s="4">
        <v>108.2478525016832</v>
      </c>
      <c r="Q22" s="109">
        <v>107.61618335860072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101.94087994923221</v>
      </c>
      <c r="E23" s="4">
        <v>103.84809017154959</v>
      </c>
      <c r="F23" s="35">
        <v>105.32474098948249</v>
      </c>
      <c r="G23" s="35">
        <v>108.50043363576556</v>
      </c>
      <c r="H23" s="4">
        <v>109.00115471173322</v>
      </c>
      <c r="I23" s="43">
        <v>108.81662449214645</v>
      </c>
      <c r="J23" s="4">
        <v>110.04549829539432</v>
      </c>
      <c r="K23" s="26">
        <v>110.0484143689406</v>
      </c>
      <c r="L23" s="35">
        <v>107.36486440002837</v>
      </c>
      <c r="M23" s="27">
        <v>108.10082226798373</v>
      </c>
      <c r="N23" s="11">
        <v>109.32023421888981</v>
      </c>
      <c r="O23" s="26">
        <v>112.37680988490735</v>
      </c>
      <c r="P23" s="4">
        <v>116.43990163794004</v>
      </c>
      <c r="Q23" s="109">
        <v>109.0989657562301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104.9610898952651</v>
      </c>
      <c r="E24" s="4">
        <v>106.05300420883624</v>
      </c>
      <c r="F24" s="35">
        <v>106.4728823195882</v>
      </c>
      <c r="G24" s="35">
        <v>108.96831056404896</v>
      </c>
      <c r="H24" s="4">
        <v>113.86707136068625</v>
      </c>
      <c r="I24" s="43">
        <v>116.39654286771014</v>
      </c>
      <c r="J24" s="4">
        <v>115.86508744649704</v>
      </c>
      <c r="K24" s="26">
        <v>115.22106302874677</v>
      </c>
      <c r="L24" s="35">
        <v>115.29230656361558</v>
      </c>
      <c r="M24" s="27">
        <v>112.97304546789232</v>
      </c>
      <c r="N24" s="11">
        <v>112.92827269116056</v>
      </c>
      <c r="O24" s="26">
        <v>111.964905910941</v>
      </c>
      <c r="P24" s="4">
        <v>113.20350550521411</v>
      </c>
      <c r="Q24" s="109">
        <v>112.43383316124476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104.02933886241946</v>
      </c>
      <c r="E25" s="4">
        <v>104.30321330586526</v>
      </c>
      <c r="F25" s="35">
        <v>104.54612543689746</v>
      </c>
      <c r="G25" s="35">
        <v>104.73094779790371</v>
      </c>
      <c r="H25" s="4">
        <v>104.96987225540695</v>
      </c>
      <c r="I25" s="43">
        <v>105.91980684483657</v>
      </c>
      <c r="J25" s="4">
        <v>106.78901087179526</v>
      </c>
      <c r="K25" s="26">
        <v>106.81392719502331</v>
      </c>
      <c r="L25" s="35">
        <v>106.77902710740734</v>
      </c>
      <c r="M25" s="27">
        <v>106.9417472563018</v>
      </c>
      <c r="N25" s="11">
        <v>106.35411333931556</v>
      </c>
      <c r="O25" s="26">
        <v>106.53496424097106</v>
      </c>
      <c r="P25" s="4">
        <v>106.60751445771415</v>
      </c>
      <c r="Q25" s="109">
        <v>105.94085584245322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105.4553395267995</v>
      </c>
      <c r="E26" s="4">
        <v>106.35503348374948</v>
      </c>
      <c r="F26" s="35">
        <v>107.18272614049154</v>
      </c>
      <c r="G26" s="35">
        <v>108.47977710371089</v>
      </c>
      <c r="H26" s="4">
        <v>109.60099254900297</v>
      </c>
      <c r="I26" s="43">
        <v>109.90216368318767</v>
      </c>
      <c r="J26" s="4">
        <v>110.19750278468508</v>
      </c>
      <c r="K26" s="26">
        <v>110.37475887873411</v>
      </c>
      <c r="L26" s="35">
        <v>109.72150769533657</v>
      </c>
      <c r="M26" s="27">
        <v>109.78638490696525</v>
      </c>
      <c r="N26" s="11">
        <v>110.13663825110086</v>
      </c>
      <c r="O26" s="26">
        <v>110.71053627502837</v>
      </c>
      <c r="P26" s="4">
        <v>112.01954018623884</v>
      </c>
      <c r="Q26" s="109">
        <v>109.53896349485262</v>
      </c>
    </row>
    <row r="27" spans="1:17" ht="14.25">
      <c r="A27" s="13">
        <v>9</v>
      </c>
      <c r="B27" s="53" t="s">
        <v>29</v>
      </c>
      <c r="C27" s="85">
        <v>4.050413932212658</v>
      </c>
      <c r="D27" s="35">
        <v>103.3640812857696</v>
      </c>
      <c r="E27" s="4">
        <v>104.51323004901023</v>
      </c>
      <c r="F27" s="35">
        <v>104.59230137008976</v>
      </c>
      <c r="G27" s="35">
        <v>104.69422045662543</v>
      </c>
      <c r="H27" s="4">
        <v>104.68772266021398</v>
      </c>
      <c r="I27" s="43">
        <v>104.72989856026635</v>
      </c>
      <c r="J27" s="4">
        <v>104.86516551964414</v>
      </c>
      <c r="K27" s="26">
        <v>104.8765472905539</v>
      </c>
      <c r="L27" s="35">
        <v>104.9482706372145</v>
      </c>
      <c r="M27" s="27">
        <v>105.05815868718352</v>
      </c>
      <c r="N27" s="11">
        <v>104.90402994701276</v>
      </c>
      <c r="O27" s="26">
        <v>104.90159911545733</v>
      </c>
      <c r="P27" s="4">
        <v>104.9195508006749</v>
      </c>
      <c r="Q27" s="109">
        <v>104.80755792449555</v>
      </c>
    </row>
    <row r="28" spans="1:17" s="97" customFormat="1" ht="14.25">
      <c r="A28" s="13">
        <v>10</v>
      </c>
      <c r="B28" s="53" t="s">
        <v>11</v>
      </c>
      <c r="C28" s="111">
        <v>28.182815699934938</v>
      </c>
      <c r="D28" s="100">
        <v>105.89980434920453</v>
      </c>
      <c r="E28" s="100">
        <v>106.98591247020764</v>
      </c>
      <c r="F28" s="100">
        <v>108.61303329568378</v>
      </c>
      <c r="G28" s="100">
        <v>110.64301389371282</v>
      </c>
      <c r="H28" s="100">
        <v>112.16255836006948</v>
      </c>
      <c r="I28" s="100">
        <v>112.29624101801745</v>
      </c>
      <c r="J28" s="100">
        <v>112.71414316689041</v>
      </c>
      <c r="K28" s="100">
        <v>113.0780111282393</v>
      </c>
      <c r="L28" s="100">
        <v>111.55209945705599</v>
      </c>
      <c r="M28" s="100">
        <v>111.89226875952696</v>
      </c>
      <c r="N28" s="100">
        <v>112.5536842059673</v>
      </c>
      <c r="O28" s="100">
        <v>113.85164982505881</v>
      </c>
      <c r="P28" s="100">
        <v>116.14836908719778</v>
      </c>
      <c r="Q28" s="109">
        <v>111.8742487223023</v>
      </c>
    </row>
    <row r="29" spans="1:17" ht="15" thickBot="1">
      <c r="A29" s="13">
        <v>11</v>
      </c>
      <c r="B29" s="54" t="s">
        <v>31</v>
      </c>
      <c r="C29" s="86">
        <v>71.81718430006507</v>
      </c>
      <c r="D29" s="29">
        <v>104.54215597792714</v>
      </c>
      <c r="E29" s="29">
        <v>105.04449103114119</v>
      </c>
      <c r="F29" s="29">
        <v>105.25552336108352</v>
      </c>
      <c r="G29" s="29">
        <v>105.68876592139922</v>
      </c>
      <c r="H29" s="29">
        <v>106.19659729839796</v>
      </c>
      <c r="I29" s="29">
        <v>106.89958626481322</v>
      </c>
      <c r="J29" s="29">
        <v>107.44411879310537</v>
      </c>
      <c r="K29" s="29">
        <v>107.46922436873948</v>
      </c>
      <c r="L29" s="29">
        <v>107.47876263070454</v>
      </c>
      <c r="M29" s="29">
        <v>107.48629589555043</v>
      </c>
      <c r="N29" s="29">
        <v>107.22857006854827</v>
      </c>
      <c r="O29" s="29">
        <v>107.31283384511013</v>
      </c>
      <c r="P29" s="29">
        <v>107.59556536312374</v>
      </c>
      <c r="Q29" s="110">
        <v>106.75836123680978</v>
      </c>
    </row>
    <row r="30" spans="1:17" ht="15" thickBot="1">
      <c r="A30" s="127" t="s">
        <v>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89"/>
    </row>
    <row r="31" spans="1:17" ht="14.25">
      <c r="A31" s="96">
        <v>1</v>
      </c>
      <c r="B31" s="10" t="s">
        <v>21</v>
      </c>
      <c r="C31" s="66">
        <v>73.9320413902577</v>
      </c>
      <c r="D31" s="46">
        <v>4.567764940621588</v>
      </c>
      <c r="E31" s="46">
        <v>3.31715959289083</v>
      </c>
      <c r="F31" s="47">
        <v>3.0146228675576925</v>
      </c>
      <c r="G31" s="47">
        <v>2.652429818615998</v>
      </c>
      <c r="H31" s="46">
        <v>2.8201554574817767</v>
      </c>
      <c r="I31" s="47">
        <v>3.037237375708357</v>
      </c>
      <c r="J31" s="47">
        <v>3.3909718858118554</v>
      </c>
      <c r="K31" s="47">
        <v>3.4860822313032003</v>
      </c>
      <c r="L31" s="47">
        <v>3.1600034187843073</v>
      </c>
      <c r="M31" s="47">
        <v>3.250080175545955</v>
      </c>
      <c r="N31" s="47">
        <v>2.996815164713107</v>
      </c>
      <c r="O31" s="47">
        <v>2.672761541719293</v>
      </c>
      <c r="P31" s="48">
        <v>2.4876422630713213</v>
      </c>
      <c r="Q31" s="113">
        <v>3.023161480996217</v>
      </c>
    </row>
    <row r="32" spans="1:17" ht="14.25">
      <c r="A32" s="96">
        <v>2</v>
      </c>
      <c r="B32" s="10" t="s">
        <v>22</v>
      </c>
      <c r="C32" s="68">
        <v>26.067958609742355</v>
      </c>
      <c r="D32" s="46">
        <v>3.406301025147318</v>
      </c>
      <c r="E32" s="46">
        <v>5.99740450181423</v>
      </c>
      <c r="F32" s="47">
        <v>5.571463228689177</v>
      </c>
      <c r="G32" s="47">
        <v>6.119388183170704</v>
      </c>
      <c r="H32" s="46">
        <v>6.516540861187758</v>
      </c>
      <c r="I32" s="47">
        <v>6.8384203781148845</v>
      </c>
      <c r="J32" s="47">
        <v>7.411022167284287</v>
      </c>
      <c r="K32" s="47">
        <v>7.51886117191678</v>
      </c>
      <c r="L32" s="47">
        <v>8.994269433368673</v>
      </c>
      <c r="M32" s="47">
        <v>9.484420706045139</v>
      </c>
      <c r="N32" s="47">
        <v>10.638551154946052</v>
      </c>
      <c r="O32" s="71">
        <v>11.32593982362906</v>
      </c>
      <c r="P32" s="74">
        <v>11.607257425328154</v>
      </c>
      <c r="Q32" s="105">
        <v>8.169109616283631</v>
      </c>
    </row>
    <row r="33" spans="1:17" ht="14.25">
      <c r="A33" s="96">
        <v>3</v>
      </c>
      <c r="B33" s="10" t="s">
        <v>23</v>
      </c>
      <c r="C33" s="68">
        <v>20.39211841859828</v>
      </c>
      <c r="D33" s="46">
        <v>3.123977125643118</v>
      </c>
      <c r="E33" s="46">
        <v>5.639821926676136</v>
      </c>
      <c r="F33" s="47">
        <v>5.505407306332688</v>
      </c>
      <c r="G33" s="47">
        <v>6.057030796973639</v>
      </c>
      <c r="H33" s="46">
        <v>5.586116370145211</v>
      </c>
      <c r="I33" s="47">
        <v>5.011228356690367</v>
      </c>
      <c r="J33" s="47">
        <v>5.902882488457362</v>
      </c>
      <c r="K33" s="47">
        <v>6.511486410045908</v>
      </c>
      <c r="L33" s="47">
        <v>8.817122964011691</v>
      </c>
      <c r="M33" s="47">
        <v>9.9446349568169</v>
      </c>
      <c r="N33" s="47">
        <v>11.20824585595086</v>
      </c>
      <c r="O33" s="71">
        <v>12.360687744413191</v>
      </c>
      <c r="P33" s="74">
        <v>12.665337442277247</v>
      </c>
      <c r="Q33" s="105">
        <v>7.918352672807472</v>
      </c>
    </row>
    <row r="34" spans="1:17" ht="14.25">
      <c r="A34" s="96">
        <v>4</v>
      </c>
      <c r="B34" s="10" t="s">
        <v>24</v>
      </c>
      <c r="C34" s="68">
        <v>79.60788158140174</v>
      </c>
      <c r="D34" s="46">
        <v>4.556401641953789</v>
      </c>
      <c r="E34" s="46">
        <v>3.591264790716142</v>
      </c>
      <c r="F34" s="47">
        <v>3.209863363348764</v>
      </c>
      <c r="G34" s="47">
        <v>2.9129907338514505</v>
      </c>
      <c r="H34" s="46">
        <v>3.3213279919379612</v>
      </c>
      <c r="I34" s="47">
        <v>3.7737608299005743</v>
      </c>
      <c r="J34" s="47">
        <v>4.060268740489192</v>
      </c>
      <c r="K34" s="47">
        <v>4.030597480137543</v>
      </c>
      <c r="L34" s="47">
        <v>3.6219415347599204</v>
      </c>
      <c r="M34" s="47">
        <v>3.581960319789035</v>
      </c>
      <c r="N34" s="47">
        <v>3.3987106838282877</v>
      </c>
      <c r="O34" s="71">
        <v>3.0286238600358395</v>
      </c>
      <c r="P34" s="74">
        <v>2.8691168001686362</v>
      </c>
      <c r="Q34" s="105">
        <v>3.4498324990703377</v>
      </c>
    </row>
    <row r="35" spans="1:17" ht="14.25">
      <c r="A35" s="96">
        <v>5</v>
      </c>
      <c r="B35" s="10" t="s">
        <v>25</v>
      </c>
      <c r="C35" s="68">
        <v>10.969259917770897</v>
      </c>
      <c r="D35" s="46">
        <v>1.6652343387664637</v>
      </c>
      <c r="E35" s="46">
        <v>5.221885980336927</v>
      </c>
      <c r="F35" s="47">
        <v>5.078188569540609</v>
      </c>
      <c r="G35" s="47">
        <v>6.713112822785683</v>
      </c>
      <c r="H35" s="46">
        <v>6.870493306540437</v>
      </c>
      <c r="I35" s="47">
        <v>6.086241460487329</v>
      </c>
      <c r="J35" s="47">
        <v>7.484893235305834</v>
      </c>
      <c r="K35" s="47">
        <v>8.471899123731452</v>
      </c>
      <c r="L35" s="47">
        <v>9.345055859491612</v>
      </c>
      <c r="M35" s="47">
        <v>10.768744675652254</v>
      </c>
      <c r="N35" s="47">
        <v>11.892797362143327</v>
      </c>
      <c r="O35" s="71">
        <v>13.556604972354425</v>
      </c>
      <c r="P35" s="74">
        <v>14.22297089835649</v>
      </c>
      <c r="Q35" s="106">
        <v>8.791602529935938</v>
      </c>
    </row>
    <row r="36" spans="1:17" ht="14.25">
      <c r="A36" s="96">
        <v>6</v>
      </c>
      <c r="B36" s="10" t="s">
        <v>26</v>
      </c>
      <c r="C36" s="68">
        <v>5.675840191144073</v>
      </c>
      <c r="D36" s="46">
        <v>4.420678838635217</v>
      </c>
      <c r="E36" s="46">
        <v>7.288154450781592</v>
      </c>
      <c r="F36" s="47">
        <v>5.810371341060994</v>
      </c>
      <c r="G36" s="47">
        <v>6.3445781231059595</v>
      </c>
      <c r="H36" s="46">
        <v>9.870039187351143</v>
      </c>
      <c r="I36" s="47">
        <v>13.531220585113957</v>
      </c>
      <c r="J36" s="47">
        <v>12.929702623548645</v>
      </c>
      <c r="K36" s="47">
        <v>11.16895396049491</v>
      </c>
      <c r="L36" s="47">
        <v>9.603248642462137</v>
      </c>
      <c r="M36" s="47">
        <v>7.897256345222936</v>
      </c>
      <c r="N36" s="47">
        <v>8.660777238521145</v>
      </c>
      <c r="O36" s="71">
        <v>7.70455451799148</v>
      </c>
      <c r="P36" s="74">
        <v>7.852829670665251</v>
      </c>
      <c r="Q36" s="106">
        <v>9.063138811831184</v>
      </c>
    </row>
    <row r="37" spans="1:17" ht="14.25">
      <c r="A37" s="96">
        <v>7</v>
      </c>
      <c r="B37" s="10" t="s">
        <v>27</v>
      </c>
      <c r="C37" s="68">
        <v>37.26427271923452</v>
      </c>
      <c r="D37" s="46">
        <v>3.8063903183605863</v>
      </c>
      <c r="E37" s="46">
        <v>2.8637654174151317</v>
      </c>
      <c r="F37" s="47">
        <v>2.4485308682062445</v>
      </c>
      <c r="G37" s="47">
        <v>1.9326195841661065</v>
      </c>
      <c r="H37" s="46">
        <v>1.722761262186867</v>
      </c>
      <c r="I37" s="47">
        <v>2.652203002749487</v>
      </c>
      <c r="J37" s="47">
        <v>3.445992431230138</v>
      </c>
      <c r="K37" s="47">
        <v>3.462231056150644</v>
      </c>
      <c r="L37" s="47">
        <v>3.219391045554909</v>
      </c>
      <c r="M37" s="47">
        <v>3.3830747221007984</v>
      </c>
      <c r="N37" s="47">
        <v>2.8213945588739353</v>
      </c>
      <c r="O37" s="71">
        <v>2.7467606018758417</v>
      </c>
      <c r="P37" s="74">
        <v>2.478315851554491</v>
      </c>
      <c r="Q37" s="106">
        <v>2.7652817499375537</v>
      </c>
    </row>
    <row r="38" spans="1:17" ht="14.25">
      <c r="A38" s="96">
        <v>8</v>
      </c>
      <c r="B38" s="10" t="s">
        <v>28</v>
      </c>
      <c r="C38" s="68">
        <v>62.73572728076548</v>
      </c>
      <c r="D38" s="46">
        <v>4.535248725253571</v>
      </c>
      <c r="E38" s="46">
        <v>4.671617196478484</v>
      </c>
      <c r="F38" s="47">
        <v>4.393660971773938</v>
      </c>
      <c r="G38" s="47">
        <v>4.500881823921454</v>
      </c>
      <c r="H38" s="46">
        <v>4.990039704252891</v>
      </c>
      <c r="I38" s="47">
        <v>4.828397330900436</v>
      </c>
      <c r="J38" s="47">
        <v>5.014167206374021</v>
      </c>
      <c r="K38" s="47">
        <v>5.164191138899676</v>
      </c>
      <c r="L38" s="47">
        <v>5.491729738850615</v>
      </c>
      <c r="M38" s="47">
        <v>5.698645957985016</v>
      </c>
      <c r="N38" s="47">
        <v>6.195473441330712</v>
      </c>
      <c r="O38" s="71">
        <v>6.13660749462317</v>
      </c>
      <c r="P38" s="74">
        <v>6.224626167716396</v>
      </c>
      <c r="Q38" s="106">
        <v>5.278443024604917</v>
      </c>
    </row>
    <row r="39" spans="1:17" ht="14.25">
      <c r="A39" s="96">
        <v>9</v>
      </c>
      <c r="B39" s="10" t="s">
        <v>29</v>
      </c>
      <c r="C39" s="68">
        <v>4.007432952922296</v>
      </c>
      <c r="D39" s="46">
        <v>3.2979758593016495</v>
      </c>
      <c r="E39" s="46">
        <v>2.2712655269588433</v>
      </c>
      <c r="F39" s="47">
        <v>2.164984002231418</v>
      </c>
      <c r="G39" s="47">
        <v>1.9954410288321123</v>
      </c>
      <c r="H39" s="46">
        <v>1.3848387873292456</v>
      </c>
      <c r="I39" s="47">
        <v>1.4760796569226686</v>
      </c>
      <c r="J39" s="47">
        <v>1.459215106566969</v>
      </c>
      <c r="K39" s="47">
        <v>1.5301092988280196</v>
      </c>
      <c r="L39" s="47">
        <v>1.5677634162482468</v>
      </c>
      <c r="M39" s="47">
        <v>1.6688972539261382</v>
      </c>
      <c r="N39" s="47">
        <v>1.7367699733864317</v>
      </c>
      <c r="O39" s="47">
        <v>1.5700933597554423</v>
      </c>
      <c r="P39" s="48">
        <v>1.5048452959252945</v>
      </c>
      <c r="Q39" s="106">
        <v>1.6931628275607125</v>
      </c>
    </row>
    <row r="40" spans="1:17" s="98" customFormat="1" ht="14.25">
      <c r="A40" s="96">
        <v>10</v>
      </c>
      <c r="B40" s="10" t="s">
        <v>11</v>
      </c>
      <c r="C40" s="103">
        <v>28.182815699934938</v>
      </c>
      <c r="D40" s="101">
        <v>4.887128391819506</v>
      </c>
      <c r="E40" s="101">
        <v>6.342970600876097</v>
      </c>
      <c r="F40" s="101">
        <v>6.06572215306711</v>
      </c>
      <c r="G40" s="101">
        <v>6.4595020157455885</v>
      </c>
      <c r="H40" s="101">
        <v>6.642940299164413</v>
      </c>
      <c r="I40" s="101">
        <v>5.480501021115947</v>
      </c>
      <c r="J40" s="101">
        <v>5.878378339407675</v>
      </c>
      <c r="K40" s="101">
        <v>6.489482862068896</v>
      </c>
      <c r="L40" s="101">
        <v>7.765699891693445</v>
      </c>
      <c r="M40" s="101">
        <v>8.322711450052921</v>
      </c>
      <c r="N40" s="101">
        <v>9.117833530370568</v>
      </c>
      <c r="O40" s="101">
        <v>9.514660778008</v>
      </c>
      <c r="P40" s="101">
        <v>9.677604978568821</v>
      </c>
      <c r="Q40" s="114">
        <v>7.310497297999308</v>
      </c>
    </row>
    <row r="41" spans="1:17" ht="15" thickBot="1">
      <c r="A41" s="95">
        <v>11</v>
      </c>
      <c r="B41" s="17" t="s">
        <v>31</v>
      </c>
      <c r="C41" s="69">
        <v>71.81718430006507</v>
      </c>
      <c r="D41" s="61">
        <v>3.8818138082024944</v>
      </c>
      <c r="E41" s="61">
        <v>3.0881288789165406</v>
      </c>
      <c r="F41" s="51">
        <v>2.735318477891613</v>
      </c>
      <c r="G41" s="51">
        <v>2.4035604175251635</v>
      </c>
      <c r="H41" s="61">
        <v>2.6424502332387467</v>
      </c>
      <c r="I41" s="51">
        <v>3.4391476146137467</v>
      </c>
      <c r="J41" s="51">
        <v>3.8545426935734817</v>
      </c>
      <c r="K41" s="51">
        <v>3.7522326818441476</v>
      </c>
      <c r="L41" s="51">
        <v>3.430863165763798</v>
      </c>
      <c r="M41" s="51">
        <v>3.4799920299194653</v>
      </c>
      <c r="N41" s="51">
        <v>3.313760531783627</v>
      </c>
      <c r="O41" s="51">
        <v>3.062527670911086</v>
      </c>
      <c r="P41" s="75">
        <v>2.9207446093241884</v>
      </c>
      <c r="Q41" s="107">
        <v>3.177540338180096</v>
      </c>
    </row>
    <row r="42" spans="9:10" ht="8.25" customHeight="1">
      <c r="I42" s="55"/>
      <c r="J42" s="55"/>
    </row>
    <row r="44" ht="14.25">
      <c r="D44" s="112"/>
    </row>
    <row r="45" ht="14.25">
      <c r="D45" s="112"/>
    </row>
  </sheetData>
  <sheetProtection/>
  <mergeCells count="2">
    <mergeCell ref="A30:P30"/>
    <mergeCell ref="A1:Q1"/>
  </mergeCells>
  <printOptions/>
  <pageMargins left="0.83" right="0.1968503937007874" top="0.2362204724409449" bottom="0.2362204724409449" header="0.15748031496062992" footer="0.15748031496062992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">
      <selection activeCell="S5" sqref="S5"/>
    </sheetView>
  </sheetViews>
  <sheetFormatPr defaultColWidth="9.140625" defaultRowHeight="15"/>
  <cols>
    <col min="1" max="1" width="3.57421875" style="6" bestFit="1" customWidth="1"/>
    <col min="2" max="2" width="28.421875" style="6" customWidth="1"/>
    <col min="3" max="3" width="7.7109375" style="16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3" width="7.57421875" style="6" bestFit="1" customWidth="1"/>
    <col min="14" max="14" width="6.421875" style="6" bestFit="1" customWidth="1"/>
    <col min="15" max="15" width="6.7109375" style="6" bestFit="1" customWidth="1"/>
    <col min="16" max="16" width="6.57421875" style="6" customWidth="1"/>
    <col min="17" max="17" width="2.00390625" style="6" customWidth="1"/>
    <col min="18" max="18" width="2.8515625" style="6" customWidth="1"/>
    <col min="19" max="16384" width="8.7109375" style="6" customWidth="1"/>
  </cols>
  <sheetData>
    <row r="1" spans="1:16" ht="41.25" customHeight="1" thickBot="1">
      <c r="A1" s="125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4.75" thickBot="1">
      <c r="A2" s="18" t="s">
        <v>0</v>
      </c>
      <c r="B2" s="18" t="s">
        <v>4</v>
      </c>
      <c r="C2" s="19" t="s">
        <v>5</v>
      </c>
      <c r="D2" s="20">
        <v>44926</v>
      </c>
      <c r="E2" s="20">
        <v>44927</v>
      </c>
      <c r="F2" s="20">
        <v>44958</v>
      </c>
      <c r="G2" s="20">
        <v>44986</v>
      </c>
      <c r="H2" s="20">
        <v>45017</v>
      </c>
      <c r="I2" s="20">
        <v>45047</v>
      </c>
      <c r="J2" s="20">
        <v>45078</v>
      </c>
      <c r="K2" s="20">
        <v>45108</v>
      </c>
      <c r="L2" s="20">
        <v>45139</v>
      </c>
      <c r="M2" s="20">
        <v>45170</v>
      </c>
      <c r="N2" s="20">
        <v>45200</v>
      </c>
      <c r="O2" s="20">
        <v>45231</v>
      </c>
      <c r="P2" s="20">
        <v>45261</v>
      </c>
    </row>
    <row r="3" spans="1:16" ht="15.75" thickBot="1">
      <c r="A3" s="36"/>
      <c r="B3" s="36" t="s">
        <v>7</v>
      </c>
      <c r="C3" s="37"/>
      <c r="D3" s="38">
        <v>4.842713781268393</v>
      </c>
      <c r="E3" s="38">
        <v>4.941069271691112</v>
      </c>
      <c r="F3" s="38">
        <v>4.777182347150166</v>
      </c>
      <c r="G3" s="38">
        <v>4.7073497564106725</v>
      </c>
      <c r="H3" s="38">
        <v>4.319197754401838</v>
      </c>
      <c r="I3" s="38">
        <v>3.9655169718367578</v>
      </c>
      <c r="J3" s="38">
        <v>3.5651235186964003</v>
      </c>
      <c r="K3" s="38">
        <v>3.318709579798851</v>
      </c>
      <c r="L3" s="38">
        <v>3.3377848932890197</v>
      </c>
      <c r="M3" s="38">
        <v>3.3293763179990776</v>
      </c>
      <c r="N3" s="38">
        <v>3.1698353082902475</v>
      </c>
      <c r="O3" s="38">
        <v>3.2219852960810424</v>
      </c>
      <c r="P3" s="38"/>
    </row>
    <row r="4" spans="1:16" ht="15.75" thickBot="1">
      <c r="A4" s="36"/>
      <c r="B4" s="36" t="s">
        <v>6</v>
      </c>
      <c r="C4" s="70">
        <v>100</v>
      </c>
      <c r="D4" s="39">
        <v>110.0059862738567</v>
      </c>
      <c r="E4" s="39">
        <v>110.80899424867764</v>
      </c>
      <c r="F4" s="39">
        <v>111.27521612969062</v>
      </c>
      <c r="G4" s="39">
        <v>112.12587857167243</v>
      </c>
      <c r="H4" s="39">
        <v>112.53743610116287</v>
      </c>
      <c r="I4" s="39">
        <v>112.71994947208118</v>
      </c>
      <c r="J4" s="60">
        <v>112.81282628360859</v>
      </c>
      <c r="K4" s="39">
        <v>112.66898915675567</v>
      </c>
      <c r="L4" s="39">
        <v>112.25247068064428</v>
      </c>
      <c r="M4" s="39">
        <v>112.34798815996687</v>
      </c>
      <c r="N4" s="39">
        <v>112.17587809184703</v>
      </c>
      <c r="O4" s="39">
        <v>112.6726354975784</v>
      </c>
      <c r="P4" s="39"/>
    </row>
    <row r="5" spans="1:16" ht="15">
      <c r="A5" s="1">
        <v>1</v>
      </c>
      <c r="B5" s="21" t="s">
        <v>11</v>
      </c>
      <c r="C5" s="30">
        <v>28.182815699934938</v>
      </c>
      <c r="D5" s="12">
        <v>116.14836908719778</v>
      </c>
      <c r="E5" s="12">
        <v>117.56864082787283</v>
      </c>
      <c r="F5" s="12">
        <v>119.09316474733109</v>
      </c>
      <c r="G5" s="12">
        <v>121.39138345905052</v>
      </c>
      <c r="H5" s="12">
        <v>122.35175383004814</v>
      </c>
      <c r="I5" s="56">
        <v>121.825291524443</v>
      </c>
      <c r="J5" s="12">
        <v>121.49307735693078</v>
      </c>
      <c r="K5" s="58">
        <v>119.99829689436112</v>
      </c>
      <c r="L5" s="58">
        <v>117.79605887713726</v>
      </c>
      <c r="M5" s="58">
        <v>118.17076184961452</v>
      </c>
      <c r="N5" s="58">
        <v>117.57355910083358</v>
      </c>
      <c r="O5" s="58">
        <v>118.0728745941725</v>
      </c>
      <c r="P5" s="12"/>
    </row>
    <row r="6" spans="1:16" ht="15" customHeight="1">
      <c r="A6" s="1">
        <v>2</v>
      </c>
      <c r="B6" s="22" t="s">
        <v>12</v>
      </c>
      <c r="C6" s="31">
        <v>1.8564199165865634</v>
      </c>
      <c r="D6" s="3">
        <v>103.71635838558096</v>
      </c>
      <c r="E6" s="3">
        <v>103.72129702515069</v>
      </c>
      <c r="F6" s="3">
        <v>103.75438023215006</v>
      </c>
      <c r="G6" s="3">
        <v>103.81364481453342</v>
      </c>
      <c r="H6" s="3">
        <v>104.31657749158212</v>
      </c>
      <c r="I6" s="57">
        <v>105.05171223654482</v>
      </c>
      <c r="J6" s="3">
        <v>105.22177520498846</v>
      </c>
      <c r="K6" s="59">
        <v>107.3609477751495</v>
      </c>
      <c r="L6" s="3">
        <v>107.28341552670854</v>
      </c>
      <c r="M6" s="25">
        <v>107.29646498374076</v>
      </c>
      <c r="N6" s="3">
        <v>107.17392205293949</v>
      </c>
      <c r="O6" s="25">
        <v>107.87644037816443</v>
      </c>
      <c r="P6" s="3"/>
    </row>
    <row r="7" spans="1:16" ht="15">
      <c r="A7" s="1">
        <v>3</v>
      </c>
      <c r="B7" s="22" t="s">
        <v>1</v>
      </c>
      <c r="C7" s="31">
        <v>10.829476226951023</v>
      </c>
      <c r="D7" s="3">
        <v>108.39290825015027</v>
      </c>
      <c r="E7" s="3">
        <v>108.8836586318777</v>
      </c>
      <c r="F7" s="3">
        <v>109.0773430633527</v>
      </c>
      <c r="G7" s="3">
        <v>109.52489352229817</v>
      </c>
      <c r="H7" s="3">
        <v>109.93400091977597</v>
      </c>
      <c r="I7" s="57">
        <v>110.20029034113423</v>
      </c>
      <c r="J7" s="3">
        <v>110.60953341141587</v>
      </c>
      <c r="K7" s="59">
        <v>110.7111617813703</v>
      </c>
      <c r="L7" s="3">
        <v>110.92002128754956</v>
      </c>
      <c r="M7" s="25">
        <v>110.80623248106829</v>
      </c>
      <c r="N7" s="3">
        <v>110.72005257524678</v>
      </c>
      <c r="O7" s="3">
        <v>111.23041856057831</v>
      </c>
      <c r="P7" s="3"/>
    </row>
    <row r="8" spans="1:16" s="15" customFormat="1" ht="22.5">
      <c r="A8" s="14">
        <v>4</v>
      </c>
      <c r="B8" s="2" t="s">
        <v>13</v>
      </c>
      <c r="C8" s="31">
        <v>15.064556224536005</v>
      </c>
      <c r="D8" s="3">
        <v>107.92836163671831</v>
      </c>
      <c r="E8" s="3">
        <v>108.00817929146758</v>
      </c>
      <c r="F8" s="3">
        <v>108.07568551424295</v>
      </c>
      <c r="G8" s="3">
        <v>108.48533126193479</v>
      </c>
      <c r="H8" s="3">
        <v>108.89336901854425</v>
      </c>
      <c r="I8" s="57">
        <v>109.43040035430654</v>
      </c>
      <c r="J8" s="3">
        <v>110.00686687187422</v>
      </c>
      <c r="K8" s="59">
        <v>109.75764251417246</v>
      </c>
      <c r="L8" s="35">
        <v>109.8232174081588</v>
      </c>
      <c r="M8" s="27">
        <v>109.41199004703151</v>
      </c>
      <c r="N8" s="3">
        <v>109.19147489587903</v>
      </c>
      <c r="O8" s="25">
        <v>110.68434881584696</v>
      </c>
      <c r="P8" s="3"/>
    </row>
    <row r="9" spans="1:16" s="15" customFormat="1" ht="33.75">
      <c r="A9" s="14">
        <v>5</v>
      </c>
      <c r="B9" s="115" t="s">
        <v>14</v>
      </c>
      <c r="C9" s="31">
        <v>7.883298469304416</v>
      </c>
      <c r="D9" s="3">
        <v>108.18353769830605</v>
      </c>
      <c r="E9" s="3">
        <v>108.66366181505822</v>
      </c>
      <c r="F9" s="3">
        <v>108.58284374985084</v>
      </c>
      <c r="G9" s="3">
        <v>108.75382232029155</v>
      </c>
      <c r="H9" s="3">
        <v>109.12197246542559</v>
      </c>
      <c r="I9" s="57">
        <v>109.37400542845069</v>
      </c>
      <c r="J9" s="3">
        <v>109.49029381091192</v>
      </c>
      <c r="K9" s="59">
        <v>110.08991529858629</v>
      </c>
      <c r="L9" s="3">
        <v>111.49832366754326</v>
      </c>
      <c r="M9" s="25">
        <v>111.44222914633161</v>
      </c>
      <c r="N9" s="3">
        <v>111.41367971094932</v>
      </c>
      <c r="O9" s="25">
        <v>111.86099813787128</v>
      </c>
      <c r="P9" s="3"/>
    </row>
    <row r="10" spans="1:16" ht="15">
      <c r="A10" s="1">
        <v>6</v>
      </c>
      <c r="B10" s="22" t="s">
        <v>2</v>
      </c>
      <c r="C10" s="31">
        <v>2.4870171751479653</v>
      </c>
      <c r="D10" s="3">
        <v>105.10568919399789</v>
      </c>
      <c r="E10" s="3">
        <v>105.34697073114548</v>
      </c>
      <c r="F10" s="3">
        <v>105.3908041810002</v>
      </c>
      <c r="G10" s="3">
        <v>105.43390483568201</v>
      </c>
      <c r="H10" s="3">
        <v>105.49875045608589</v>
      </c>
      <c r="I10" s="57">
        <v>105.54050063782555</v>
      </c>
      <c r="J10" s="3">
        <v>105.63209867404743</v>
      </c>
      <c r="K10" s="59">
        <v>106.32051756798182</v>
      </c>
      <c r="L10" s="3">
        <v>106.32540180374934</v>
      </c>
      <c r="M10" s="25">
        <v>106.36570350043307</v>
      </c>
      <c r="N10" s="3">
        <v>106.34680291359521</v>
      </c>
      <c r="O10" s="25">
        <v>106.3849765333495</v>
      </c>
      <c r="P10" s="3"/>
    </row>
    <row r="11" spans="1:16" ht="15">
      <c r="A11" s="1">
        <v>7</v>
      </c>
      <c r="B11" s="22" t="s">
        <v>3</v>
      </c>
      <c r="C11" s="31">
        <v>14.050737538068454</v>
      </c>
      <c r="D11" s="3">
        <v>110.69898541817042</v>
      </c>
      <c r="E11" s="3">
        <v>111.90818489290733</v>
      </c>
      <c r="F11" s="3">
        <v>111.80833106448543</v>
      </c>
      <c r="G11" s="3">
        <v>111.9677132003432</v>
      </c>
      <c r="H11" s="3">
        <v>111.60983782963869</v>
      </c>
      <c r="I11" s="57">
        <v>111.97808792883566</v>
      </c>
      <c r="J11" s="3">
        <v>111.92349435327867</v>
      </c>
      <c r="K11" s="59">
        <v>112.8866886998099</v>
      </c>
      <c r="L11" s="3">
        <v>113.23243006128136</v>
      </c>
      <c r="M11" s="27">
        <v>113.4156582227386</v>
      </c>
      <c r="N11" s="3">
        <v>113.77025614393098</v>
      </c>
      <c r="O11" s="25">
        <v>113.72652922831779</v>
      </c>
      <c r="P11" s="3"/>
    </row>
    <row r="12" spans="1:16" ht="15">
      <c r="A12" s="1">
        <v>8</v>
      </c>
      <c r="B12" s="22" t="s">
        <v>15</v>
      </c>
      <c r="C12" s="31">
        <v>5.356064513096548</v>
      </c>
      <c r="D12" s="3">
        <v>103.72165463354149</v>
      </c>
      <c r="E12" s="3">
        <v>104.0971249726062</v>
      </c>
      <c r="F12" s="3">
        <v>104.0215711029989</v>
      </c>
      <c r="G12" s="3">
        <v>104.05103192104467</v>
      </c>
      <c r="H12" s="3">
        <v>104.20371778092947</v>
      </c>
      <c r="I12" s="57">
        <v>104.37047750505981</v>
      </c>
      <c r="J12" s="3">
        <v>104.42796400488753</v>
      </c>
      <c r="K12" s="59">
        <v>104.59219069100634</v>
      </c>
      <c r="L12" s="3">
        <v>104.65133678898664</v>
      </c>
      <c r="M12" s="27">
        <v>104.93402989039765</v>
      </c>
      <c r="N12" s="3">
        <v>104.72195083789552</v>
      </c>
      <c r="O12" s="25">
        <v>104.8534271767982</v>
      </c>
      <c r="P12" s="3"/>
    </row>
    <row r="13" spans="1:16" ht="15">
      <c r="A13" s="1">
        <v>9</v>
      </c>
      <c r="B13" s="22" t="s">
        <v>16</v>
      </c>
      <c r="C13" s="31">
        <v>1.6396994265949068</v>
      </c>
      <c r="D13" s="3">
        <v>104.73125548178652</v>
      </c>
      <c r="E13" s="3">
        <v>104.99926361761962</v>
      </c>
      <c r="F13" s="3">
        <v>105.23225732362471</v>
      </c>
      <c r="G13" s="3">
        <v>105.59385523077108</v>
      </c>
      <c r="H13" s="3">
        <v>105.7901326071134</v>
      </c>
      <c r="I13" s="57">
        <v>105.9334095419744</v>
      </c>
      <c r="J13" s="3">
        <v>106.09674087316118</v>
      </c>
      <c r="K13" s="59">
        <v>106.67432938793729</v>
      </c>
      <c r="L13" s="3">
        <v>106.94510395436285</v>
      </c>
      <c r="M13" s="27">
        <v>107.45046749603758</v>
      </c>
      <c r="N13" s="3">
        <v>107.58242539799558</v>
      </c>
      <c r="O13" s="25">
        <v>108.2255056760007</v>
      </c>
      <c r="P13" s="3"/>
    </row>
    <row r="14" spans="1:16" ht="15">
      <c r="A14" s="1">
        <v>10</v>
      </c>
      <c r="B14" s="22" t="s">
        <v>17</v>
      </c>
      <c r="C14" s="31">
        <v>1.9608891267384652</v>
      </c>
      <c r="D14" s="3">
        <v>101.90327326400669</v>
      </c>
      <c r="E14" s="3">
        <v>104.32832849749173</v>
      </c>
      <c r="F14" s="3">
        <v>104.77725385390178</v>
      </c>
      <c r="G14" s="3">
        <v>104.84503169143365</v>
      </c>
      <c r="H14" s="3">
        <v>104.855174209934</v>
      </c>
      <c r="I14" s="57">
        <v>105.21893411655566</v>
      </c>
      <c r="J14" s="3">
        <v>105.21893411655566</v>
      </c>
      <c r="K14" s="59">
        <v>105.22201876634905</v>
      </c>
      <c r="L14" s="3">
        <v>105.2571024425023</v>
      </c>
      <c r="M14" s="27">
        <v>105.48477662207635</v>
      </c>
      <c r="N14" s="3">
        <v>105.47513482494259</v>
      </c>
      <c r="O14" s="25">
        <v>105.47685939864748</v>
      </c>
      <c r="P14" s="3"/>
    </row>
    <row r="15" spans="1:16" ht="15">
      <c r="A15" s="7">
        <v>11</v>
      </c>
      <c r="B15" s="23" t="s">
        <v>18</v>
      </c>
      <c r="C15" s="31">
        <v>6.567761387802783</v>
      </c>
      <c r="D15" s="3">
        <v>108.6006064355852</v>
      </c>
      <c r="E15" s="3">
        <v>109.16506086705346</v>
      </c>
      <c r="F15" s="3">
        <v>109.42371760065649</v>
      </c>
      <c r="G15" s="3">
        <v>110.26091739811825</v>
      </c>
      <c r="H15" s="3">
        <v>110.67082709389338</v>
      </c>
      <c r="I15" s="57">
        <v>112.34255009048637</v>
      </c>
      <c r="J15" s="3">
        <v>112.6738924408394</v>
      </c>
      <c r="K15" s="59">
        <v>112.75080496308233</v>
      </c>
      <c r="L15" s="3">
        <v>112.7582414538593</v>
      </c>
      <c r="M15" s="27">
        <v>113.03503553521605</v>
      </c>
      <c r="N15" s="3">
        <v>113.14067352364151</v>
      </c>
      <c r="O15" s="25">
        <v>113.28338063488329</v>
      </c>
      <c r="P15" s="3"/>
    </row>
    <row r="16" spans="1:16" ht="15">
      <c r="A16" s="7">
        <v>12</v>
      </c>
      <c r="B16" s="23" t="s">
        <v>19</v>
      </c>
      <c r="C16" s="31">
        <v>2.061378305143415</v>
      </c>
      <c r="D16" s="3">
        <v>100.21659420359175</v>
      </c>
      <c r="E16" s="3">
        <v>100.39803652664668</v>
      </c>
      <c r="F16" s="3">
        <v>100.4247165442868</v>
      </c>
      <c r="G16" s="3">
        <v>100.02016406841989</v>
      </c>
      <c r="H16" s="3">
        <v>100.08988938173793</v>
      </c>
      <c r="I16" s="57">
        <v>100.0924235569857</v>
      </c>
      <c r="J16" s="3">
        <v>100.0970901279725</v>
      </c>
      <c r="K16" s="59">
        <v>100.78146293473215</v>
      </c>
      <c r="L16" s="3">
        <v>100.79418555649826</v>
      </c>
      <c r="M16" s="27">
        <v>100.65037566422724</v>
      </c>
      <c r="N16" s="3">
        <v>100.66220834912423</v>
      </c>
      <c r="O16" s="25">
        <v>100.73732618417988</v>
      </c>
      <c r="P16" s="3"/>
    </row>
    <row r="17" spans="1:16" ht="24" thickBot="1">
      <c r="A17" s="7">
        <v>13</v>
      </c>
      <c r="B17" s="24" t="s">
        <v>20</v>
      </c>
      <c r="C17" s="31">
        <v>2.0598859900945716</v>
      </c>
      <c r="D17" s="3">
        <v>106.01024390793512</v>
      </c>
      <c r="E17" s="3">
        <v>106.53646622622892</v>
      </c>
      <c r="F17" s="3">
        <v>106.44143282924598</v>
      </c>
      <c r="G17" s="3">
        <v>106.40710436755128</v>
      </c>
      <c r="H17" s="3">
        <v>106.67353121524053</v>
      </c>
      <c r="I17" s="57">
        <v>106.99328029206926</v>
      </c>
      <c r="J17" s="5">
        <v>108.00346995339919</v>
      </c>
      <c r="K17" s="59">
        <v>109.31889736150832</v>
      </c>
      <c r="L17" s="3">
        <v>109.52887844725592</v>
      </c>
      <c r="M17" s="27">
        <v>109.45800010766638</v>
      </c>
      <c r="N17" s="3">
        <v>109.27187031940363</v>
      </c>
      <c r="O17" s="25">
        <v>109.47963287778626</v>
      </c>
      <c r="P17" s="5"/>
    </row>
    <row r="18" spans="1:16" ht="15" thickBot="1">
      <c r="A18" s="40"/>
      <c r="B18" s="80" t="s">
        <v>8</v>
      </c>
      <c r="C18" s="81" t="s">
        <v>5</v>
      </c>
      <c r="D18" s="82">
        <v>44896</v>
      </c>
      <c r="E18" s="82">
        <v>44927</v>
      </c>
      <c r="F18" s="82">
        <v>44958</v>
      </c>
      <c r="G18" s="82">
        <v>44986</v>
      </c>
      <c r="H18" s="82">
        <v>45017</v>
      </c>
      <c r="I18" s="82">
        <v>45047</v>
      </c>
      <c r="J18" s="83">
        <v>45078</v>
      </c>
      <c r="K18" s="82">
        <v>45108</v>
      </c>
      <c r="L18" s="82">
        <v>109.52887844725592</v>
      </c>
      <c r="M18" s="82">
        <v>45170</v>
      </c>
      <c r="N18" s="82">
        <v>45200</v>
      </c>
      <c r="O18" s="82">
        <v>45231</v>
      </c>
      <c r="P18" s="82">
        <v>45261</v>
      </c>
    </row>
    <row r="19" spans="1:16" ht="14.25">
      <c r="A19" s="13">
        <v>1</v>
      </c>
      <c r="B19" s="52" t="s">
        <v>21</v>
      </c>
      <c r="C19" s="84">
        <v>73.94709526698867</v>
      </c>
      <c r="D19" s="34">
        <v>107.86748434901423</v>
      </c>
      <c r="E19" s="9">
        <v>108.41288446225771</v>
      </c>
      <c r="F19" s="34">
        <v>108.49494624558837</v>
      </c>
      <c r="G19" s="34">
        <v>108.74499891318096</v>
      </c>
      <c r="H19" s="9">
        <v>108.98239771133188</v>
      </c>
      <c r="I19" s="41">
        <v>109.54569437263882</v>
      </c>
      <c r="J19" s="9">
        <v>109.72848909217372</v>
      </c>
      <c r="K19" s="9">
        <v>110.20167849753328</v>
      </c>
      <c r="L19" s="116">
        <v>110.26673018203772</v>
      </c>
      <c r="M19" s="34">
        <v>110.32800125365283</v>
      </c>
      <c r="N19" s="121">
        <v>110.24521654506547</v>
      </c>
      <c r="O19" s="33">
        <v>110.49081504819567</v>
      </c>
      <c r="P19" s="9"/>
    </row>
    <row r="20" spans="1:16" ht="14.25">
      <c r="A20" s="13">
        <v>2</v>
      </c>
      <c r="B20" s="53" t="s">
        <v>22</v>
      </c>
      <c r="C20" s="85">
        <v>26.0529047330114</v>
      </c>
      <c r="D20" s="35">
        <v>116.07586400993716</v>
      </c>
      <c r="E20" s="4">
        <v>117.61005179961117</v>
      </c>
      <c r="F20" s="35">
        <v>119.1666520331419</v>
      </c>
      <c r="G20" s="35">
        <v>121.72205138105386</v>
      </c>
      <c r="H20" s="4">
        <v>122.62793123006774</v>
      </c>
      <c r="I20" s="43">
        <v>121.72965078781971</v>
      </c>
      <c r="J20" s="4">
        <v>121.56730968112346</v>
      </c>
      <c r="K20" s="4">
        <v>119.67213954075535</v>
      </c>
      <c r="L20" s="117">
        <v>117.8887596582077</v>
      </c>
      <c r="M20" s="100">
        <v>118.08148010032622</v>
      </c>
      <c r="N20" s="122">
        <v>117.65583397015132</v>
      </c>
      <c r="O20" s="26">
        <v>119.17081392269327</v>
      </c>
      <c r="P20" s="4"/>
    </row>
    <row r="21" spans="1:16" ht="14.25">
      <c r="A21" s="13">
        <v>3</v>
      </c>
      <c r="B21" s="53" t="s">
        <v>23</v>
      </c>
      <c r="C21" s="85">
        <v>20.377140105846657</v>
      </c>
      <c r="D21" s="35">
        <v>116.87591891032851</v>
      </c>
      <c r="E21" s="4">
        <v>118.77737561913371</v>
      </c>
      <c r="F21" s="35">
        <v>120.81276529407272</v>
      </c>
      <c r="G21" s="35">
        <v>123.74960492026914</v>
      </c>
      <c r="H21" s="4">
        <v>124.9550308875166</v>
      </c>
      <c r="I21" s="43">
        <v>123.57708186827406</v>
      </c>
      <c r="J21" s="4">
        <v>123.14420597733888</v>
      </c>
      <c r="K21" s="4">
        <v>121.11984481636996</v>
      </c>
      <c r="L21" s="118">
        <v>118.81767568305337</v>
      </c>
      <c r="M21" s="100">
        <v>119.22194380538875</v>
      </c>
      <c r="N21" s="122">
        <v>118.70748296856651</v>
      </c>
      <c r="O21" s="26">
        <v>119.5344733270178</v>
      </c>
      <c r="P21" s="4"/>
    </row>
    <row r="22" spans="1:16" ht="22.5">
      <c r="A22" s="13">
        <v>4</v>
      </c>
      <c r="B22" s="53" t="s">
        <v>24</v>
      </c>
      <c r="C22" s="85">
        <v>79.62285989415345</v>
      </c>
      <c r="D22" s="35">
        <v>108.2478525016832</v>
      </c>
      <c r="E22" s="4">
        <v>108.76974474160372</v>
      </c>
      <c r="F22" s="35">
        <v>108.83438406166715</v>
      </c>
      <c r="G22" s="35">
        <v>109.15115052421714</v>
      </c>
      <c r="H22" s="4">
        <v>109.35954066681289</v>
      </c>
      <c r="I22" s="43">
        <v>109.94140870542934</v>
      </c>
      <c r="J22" s="4">
        <v>110.1688365302379</v>
      </c>
      <c r="K22" s="4">
        <v>110.50626457483722</v>
      </c>
      <c r="L22" s="118">
        <v>110.57232324080933</v>
      </c>
      <c r="M22" s="100">
        <v>110.58882499572054</v>
      </c>
      <c r="N22" s="122">
        <v>110.50432958485457</v>
      </c>
      <c r="O22" s="26">
        <v>111.0164843346118</v>
      </c>
      <c r="P22" s="4"/>
    </row>
    <row r="23" spans="1:16" ht="14.25">
      <c r="A23" s="13">
        <v>5</v>
      </c>
      <c r="B23" s="53" t="s">
        <v>25</v>
      </c>
      <c r="C23" s="85">
        <v>10.952688967754545</v>
      </c>
      <c r="D23" s="35">
        <v>116.43990163794004</v>
      </c>
      <c r="E23" s="4">
        <v>119.96687014889197</v>
      </c>
      <c r="F23" s="35">
        <v>123.26606070006832</v>
      </c>
      <c r="G23" s="35">
        <v>125.54274484315174</v>
      </c>
      <c r="H23" s="4">
        <v>126.4894990784048</v>
      </c>
      <c r="I23" s="43">
        <v>123.27866805933922</v>
      </c>
      <c r="J23" s="4">
        <v>122.93470490450562</v>
      </c>
      <c r="K23" s="4">
        <v>121.35612711709878</v>
      </c>
      <c r="L23" s="119">
        <v>117.7136965970136</v>
      </c>
      <c r="M23" s="100">
        <v>117.97210126657477</v>
      </c>
      <c r="N23" s="122">
        <v>117.93604767572076</v>
      </c>
      <c r="O23" s="26">
        <v>120.1685817634462</v>
      </c>
      <c r="P23" s="4"/>
    </row>
    <row r="24" spans="1:16" ht="14.25">
      <c r="A24" s="13">
        <v>6</v>
      </c>
      <c r="B24" s="53" t="s">
        <v>26</v>
      </c>
      <c r="C24" s="85">
        <v>5.675764627164739</v>
      </c>
      <c r="D24" s="35">
        <v>113.20350550521411</v>
      </c>
      <c r="E24" s="4">
        <v>113.41912377813242</v>
      </c>
      <c r="F24" s="35">
        <v>113.25677332049409</v>
      </c>
      <c r="G24" s="35">
        <v>114.44272511319667</v>
      </c>
      <c r="H24" s="4">
        <v>114.27317396385759</v>
      </c>
      <c r="I24" s="43">
        <v>115.09700048689999</v>
      </c>
      <c r="J24" s="4">
        <v>115.9059338364343</v>
      </c>
      <c r="K24" s="4">
        <v>114.4745855245122</v>
      </c>
      <c r="L24" s="119">
        <v>114.55376371876153</v>
      </c>
      <c r="M24" s="100">
        <v>113.98698530882888</v>
      </c>
      <c r="N24" s="122">
        <v>113.88020189402297</v>
      </c>
      <c r="O24" s="26">
        <v>117.86520329231872</v>
      </c>
      <c r="P24" s="4"/>
    </row>
    <row r="25" spans="1:16" ht="14.25">
      <c r="A25" s="13">
        <v>7</v>
      </c>
      <c r="B25" s="53" t="s">
        <v>27</v>
      </c>
      <c r="C25" s="85">
        <v>37.204821356038416</v>
      </c>
      <c r="D25" s="35">
        <v>106.60751445771415</v>
      </c>
      <c r="E25" s="4">
        <v>107.32187015367779</v>
      </c>
      <c r="F25" s="35">
        <v>107.40914751515574</v>
      </c>
      <c r="G25" s="35">
        <v>107.6095232548656</v>
      </c>
      <c r="H25" s="4">
        <v>107.71497916174457</v>
      </c>
      <c r="I25" s="43">
        <v>108.27298063684866</v>
      </c>
      <c r="J25" s="4">
        <v>108.49937437046133</v>
      </c>
      <c r="K25" s="4">
        <v>109.00767384676594</v>
      </c>
      <c r="L25" s="119">
        <v>109.1772423690122</v>
      </c>
      <c r="M25" s="123">
        <v>109.26603189747054</v>
      </c>
      <c r="N25" s="122">
        <v>109.27356100154901</v>
      </c>
      <c r="O25" s="26">
        <v>109.27123129021037</v>
      </c>
      <c r="P25" s="4"/>
    </row>
    <row r="26" spans="1:16" ht="14.25">
      <c r="A26" s="13">
        <v>8</v>
      </c>
      <c r="B26" s="53" t="s">
        <v>28</v>
      </c>
      <c r="C26" s="85">
        <v>62.79517864396165</v>
      </c>
      <c r="D26" s="35">
        <v>112.01954018623884</v>
      </c>
      <c r="E26" s="4">
        <v>112.8750728492027</v>
      </c>
      <c r="F26" s="35">
        <v>113.56581138034086</v>
      </c>
      <c r="G26" s="35">
        <v>114.80175500330975</v>
      </c>
      <c r="H26" s="4">
        <v>115.39467130001742</v>
      </c>
      <c r="I26" s="43">
        <v>115.35471587413906</v>
      </c>
      <c r="J26" s="4">
        <v>115.36848672018535</v>
      </c>
      <c r="K26" s="4">
        <v>114.83827250608996</v>
      </c>
      <c r="L26" s="119">
        <v>114.07450989429513</v>
      </c>
      <c r="M26" s="123">
        <v>114.17401349757806</v>
      </c>
      <c r="N26" s="122">
        <v>113.89547100177016</v>
      </c>
      <c r="O26" s="26">
        <v>114.81461164321674</v>
      </c>
      <c r="P26" s="4"/>
    </row>
    <row r="27" spans="1:16" ht="22.5">
      <c r="A27" s="13">
        <v>9</v>
      </c>
      <c r="B27" s="53" t="s">
        <v>29</v>
      </c>
      <c r="C27" s="85">
        <v>4.050413932212658</v>
      </c>
      <c r="D27" s="35">
        <v>104.9195508006749</v>
      </c>
      <c r="E27" s="4">
        <v>106.54205549789779</v>
      </c>
      <c r="F27" s="35">
        <v>106.8317067266379</v>
      </c>
      <c r="G27" s="35">
        <v>106.80900066252543</v>
      </c>
      <c r="H27" s="4">
        <v>106.83170145227619</v>
      </c>
      <c r="I27" s="43">
        <v>107.10189525738048</v>
      </c>
      <c r="J27" s="4">
        <v>107.23760261858368</v>
      </c>
      <c r="K27" s="4">
        <v>107.99996380486348</v>
      </c>
      <c r="L27" s="119">
        <v>108.1966872540706</v>
      </c>
      <c r="M27" s="123">
        <v>108.34148851333264</v>
      </c>
      <c r="N27" s="122">
        <v>108.18742931120912</v>
      </c>
      <c r="O27" s="26">
        <v>108.25699355209024</v>
      </c>
      <c r="P27" s="4"/>
    </row>
    <row r="28" spans="1:16" s="97" customFormat="1" ht="14.25">
      <c r="A28" s="13">
        <v>10</v>
      </c>
      <c r="B28" s="53" t="s">
        <v>11</v>
      </c>
      <c r="C28" s="111">
        <v>28.182815699934938</v>
      </c>
      <c r="D28" s="100">
        <f aca="true" t="shared" si="0" ref="D28:J28">D5</f>
        <v>116.14836908719778</v>
      </c>
      <c r="E28" s="100">
        <f t="shared" si="0"/>
        <v>117.56864082787283</v>
      </c>
      <c r="F28" s="100">
        <f t="shared" si="0"/>
        <v>119.09316474733109</v>
      </c>
      <c r="G28" s="100">
        <f t="shared" si="0"/>
        <v>121.39138345905052</v>
      </c>
      <c r="H28" s="100">
        <f t="shared" si="0"/>
        <v>122.35175383004814</v>
      </c>
      <c r="I28" s="100">
        <f t="shared" si="0"/>
        <v>121.825291524443</v>
      </c>
      <c r="J28" s="100">
        <f t="shared" si="0"/>
        <v>121.49307735693078</v>
      </c>
      <c r="K28" s="100">
        <f>K5</f>
        <v>119.99829689436112</v>
      </c>
      <c r="L28" s="120">
        <f>L5</f>
        <v>117.79605887713726</v>
      </c>
      <c r="M28" s="100">
        <f>M5</f>
        <v>118.17076184961452</v>
      </c>
      <c r="N28" s="100">
        <f>N5</f>
        <v>117.57355910083358</v>
      </c>
      <c r="O28" s="100">
        <f>O5</f>
        <v>118.0728745941725</v>
      </c>
      <c r="P28" s="4"/>
    </row>
    <row r="29" spans="1:16" ht="23.25" thickBot="1">
      <c r="A29" s="13">
        <v>11</v>
      </c>
      <c r="B29" s="54" t="s">
        <v>31</v>
      </c>
      <c r="C29" s="86">
        <v>71.81718430006507</v>
      </c>
      <c r="D29" s="99">
        <f aca="true" t="shared" si="1" ref="D29:J29">(((D4*$C$4)-(D5*$C$5))/($C$4-$C$5))</f>
        <v>107.59556536312374</v>
      </c>
      <c r="E29" s="99">
        <f t="shared" si="1"/>
        <v>108.15634397291373</v>
      </c>
      <c r="F29" s="99">
        <f t="shared" si="1"/>
        <v>108.20726230791536</v>
      </c>
      <c r="G29" s="99">
        <f t="shared" si="1"/>
        <v>108.48986834441564</v>
      </c>
      <c r="H29" s="99">
        <f t="shared" si="1"/>
        <v>108.68605832202141</v>
      </c>
      <c r="I29" s="99">
        <f t="shared" si="1"/>
        <v>109.14679104979606</v>
      </c>
      <c r="J29" s="99">
        <f t="shared" si="1"/>
        <v>109.40648393514672</v>
      </c>
      <c r="K29" s="99">
        <f>(((K4*$C$4)-(K5*$C$5))/($C$4-$C$5))</f>
        <v>109.79278994078535</v>
      </c>
      <c r="L29" s="79">
        <f>(((L4*$C$4)-(L5*$C$5))/($C$4-$C$5))</f>
        <v>110.07703139016299</v>
      </c>
      <c r="M29" s="99">
        <f>(((M4*$C$4)-(M5*$C$5))/($C$4-$C$5))</f>
        <v>110.06298966890768</v>
      </c>
      <c r="N29" s="99">
        <f>(((N4*$C$4)-(N5*$C$5))/($C$4-$C$5))</f>
        <v>110.05769634236887</v>
      </c>
      <c r="O29" s="99">
        <f>(((O4*$C$4)-(O5*$C$5))/($C$4-$C$5))</f>
        <v>110.55344989209709</v>
      </c>
      <c r="P29" s="29"/>
    </row>
    <row r="30" spans="1:16" ht="15" thickBot="1">
      <c r="A30" s="127" t="s">
        <v>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30"/>
      <c r="N30" s="128"/>
      <c r="O30" s="128"/>
      <c r="P30" s="128"/>
    </row>
    <row r="31" spans="1:16" ht="14.25">
      <c r="A31" s="13">
        <v>1</v>
      </c>
      <c r="B31" s="10" t="s">
        <v>21</v>
      </c>
      <c r="C31" s="68">
        <v>73.9320413902577</v>
      </c>
      <c r="D31" s="46">
        <f>(D19/'2022_REBASED SERIES'!D19-1)*100</f>
        <v>2.4876422630713213</v>
      </c>
      <c r="E31" s="101">
        <f>(E19/'2022_REBASED SERIES'!E19-1)*100</f>
        <v>2.5450651519506318</v>
      </c>
      <c r="F31" s="101">
        <f>(F19/'2022_REBASED SERIES'!F19-1)*100</f>
        <v>2.3783941116904295</v>
      </c>
      <c r="G31" s="101">
        <f>(G19/'2022_REBASED SERIES'!G19-1)*100</f>
        <v>2.2742125639538147</v>
      </c>
      <c r="H31" s="101">
        <f>(H19/'2022_REBASED SERIES'!H19-1)*100</f>
        <v>1.9735168499644073</v>
      </c>
      <c r="I31" s="101">
        <f>(I19/'2022_REBASED SERIES'!I19-1)*100</f>
        <v>1.9818501941981204</v>
      </c>
      <c r="J31" s="101">
        <f>(J19/'2022_REBASED SERIES'!J19-1)*100</f>
        <v>1.6979029427617975</v>
      </c>
      <c r="K31" s="101">
        <f>(K19/'2022_REBASED SERIES'!K19-1)*100</f>
        <v>2.1095732767426822</v>
      </c>
      <c r="L31" s="101">
        <f>(L19/'2022_REBASED SERIES'!L19-1)*100</f>
        <v>2.2446721077376885</v>
      </c>
      <c r="M31" s="101">
        <f>(M19/'2022_REBASED SERIES'!M19-1)*100</f>
        <v>2.2582454287075837</v>
      </c>
      <c r="N31" s="101">
        <f>(N19/'2022_REBASED SERIES'!N19-1)*100</f>
        <v>2.4848453707792206</v>
      </c>
      <c r="O31" s="124">
        <f>(O19/'2022_REBASED SERIES'!O19-1)*100</f>
        <v>2.6440469984105652</v>
      </c>
      <c r="P31" s="48"/>
    </row>
    <row r="32" spans="1:16" ht="14.25">
      <c r="A32" s="13">
        <v>2</v>
      </c>
      <c r="B32" s="10" t="s">
        <v>22</v>
      </c>
      <c r="C32" s="68">
        <v>26.067958609742355</v>
      </c>
      <c r="D32" s="46">
        <f>(D20/'2022_REBASED SERIES'!D20-1)*100</f>
        <v>11.607257425328154</v>
      </c>
      <c r="E32" s="101">
        <f>(E20/'2022_REBASED SERIES'!E20-1)*100</f>
        <v>11.774131338826944</v>
      </c>
      <c r="F32" s="101">
        <f>(F20/'2022_REBASED SERIES'!F20-1)*100</f>
        <v>11.530162602826731</v>
      </c>
      <c r="G32" s="101">
        <f>(G20/'2022_REBASED SERIES'!G20-1)*100</f>
        <v>11.42945442053611</v>
      </c>
      <c r="H32" s="101">
        <f>(H20/'2022_REBASED SERIES'!H20-1)*100</f>
        <v>10.74515780370444</v>
      </c>
      <c r="I32" s="101">
        <f>(I20/'2022_REBASED SERIES'!I20-1)*100</f>
        <v>9.40090368225186</v>
      </c>
      <c r="J32" s="101">
        <f>(J20/'2022_REBASED SERIES'!J20-1)*100</f>
        <v>8.677102405018244</v>
      </c>
      <c r="K32" s="101">
        <f>(K20/'2022_REBASED SERIES'!K20-1)*100</f>
        <v>6.618616817679657</v>
      </c>
      <c r="L32" s="101">
        <f>(L20/'2022_REBASED SERIES'!L20-1)*100</f>
        <v>6.356521639518653</v>
      </c>
      <c r="M32" s="101">
        <f>(M20/'2022_REBASED SERIES'!M20-1)*100</f>
        <v>6.281751636864041</v>
      </c>
      <c r="N32" s="101">
        <f>(N20/'2022_REBASED SERIES'!N20-1)*100</f>
        <v>5.0369784439694865</v>
      </c>
      <c r="O32" s="47">
        <f>(O20/'2022_REBASED SERIES'!O20-1)*100</f>
        <v>5.0428806315062635</v>
      </c>
      <c r="P32" s="74"/>
    </row>
    <row r="33" spans="1:16" ht="14.25">
      <c r="A33" s="13">
        <v>3</v>
      </c>
      <c r="B33" s="10" t="s">
        <v>23</v>
      </c>
      <c r="C33" s="68">
        <v>20.39211841859828</v>
      </c>
      <c r="D33" s="46">
        <f>(D21/'2022_REBASED SERIES'!D21-1)*100</f>
        <v>12.665337442277247</v>
      </c>
      <c r="E33" s="101">
        <f>(E21/'2022_REBASED SERIES'!E21-1)*100</f>
        <v>13.132647283026522</v>
      </c>
      <c r="F33" s="101">
        <f>(F21/'2022_REBASED SERIES'!F21-1)*100</f>
        <v>12.96061621086102</v>
      </c>
      <c r="G33" s="101">
        <f>(G21/'2022_REBASED SERIES'!G21-1)*100</f>
        <v>13.208038064659156</v>
      </c>
      <c r="H33" s="101">
        <f>(H21/'2022_REBASED SERIES'!H21-1)*100</f>
        <v>13.74438131165261</v>
      </c>
      <c r="I33" s="101">
        <f>(I21/'2022_REBASED SERIES'!I21-1)*100</f>
        <v>12.505202744934785</v>
      </c>
      <c r="J33" s="101">
        <f>(J21/'2022_REBASED SERIES'!J21-1)*100</f>
        <v>11.195436788955181</v>
      </c>
      <c r="K33" s="101">
        <f>(K21/'2022_REBASED SERIES'!K21-1)*100</f>
        <v>8.711757677465393</v>
      </c>
      <c r="L33" s="101">
        <f>(L21/'2022_REBASED SERIES'!L21-1)*100</f>
        <v>8.406619477048704</v>
      </c>
      <c r="M33" s="101">
        <f>(M21/'2022_REBASED SERIES'!M21-1)*100</f>
        <v>7.813894934525045</v>
      </c>
      <c r="N33" s="101">
        <f>(N21/'2022_REBASED SERIES'!N21-1)*100</f>
        <v>6.21738793586013</v>
      </c>
      <c r="O33" s="47">
        <f>(O21/'2022_REBASED SERIES'!O21-1)*100</f>
        <v>4.980736359342686</v>
      </c>
      <c r="P33" s="74"/>
    </row>
    <row r="34" spans="1:16" ht="24">
      <c r="A34" s="13">
        <v>4</v>
      </c>
      <c r="B34" s="10" t="s">
        <v>24</v>
      </c>
      <c r="C34" s="68">
        <v>79.60788158140174</v>
      </c>
      <c r="D34" s="46">
        <f>(D22/'2022_REBASED SERIES'!D22-1)*100</f>
        <v>2.8691168001686362</v>
      </c>
      <c r="E34" s="101">
        <f>(E22/'2022_REBASED SERIES'!E22-1)*100</f>
        <v>2.859667204725369</v>
      </c>
      <c r="F34" s="101">
        <f>(F22/'2022_REBASED SERIES'!F22-1)*100</f>
        <v>2.6642760621193418</v>
      </c>
      <c r="G34" s="101">
        <f>(G22/'2022_REBASED SERIES'!G22-1)*100</f>
        <v>2.4747300172413667</v>
      </c>
      <c r="H34" s="101">
        <f>(H22/'2022_REBASED SERIES'!H22-1)*100</f>
        <v>1.851289082063201</v>
      </c>
      <c r="I34" s="101">
        <f>(I22/'2022_REBASED SERIES'!I22-1)*100</f>
        <v>1.7439463515381837</v>
      </c>
      <c r="J34" s="101">
        <f>(J22/'2022_REBASED SERIES'!J22-1)*100</f>
        <v>1.5712975655592265</v>
      </c>
      <c r="K34" s="101">
        <f>(K22/'2022_REBASED SERIES'!K22-1)*100</f>
        <v>1.900732756011414</v>
      </c>
      <c r="L34" s="101">
        <f>(L22/'2022_REBASED SERIES'!L22-1)*100</f>
        <v>2.025878288659322</v>
      </c>
      <c r="M34" s="101">
        <f>(M22/'2022_REBASED SERIES'!M22-1)*100</f>
        <v>2.1570191237730185</v>
      </c>
      <c r="N34" s="101">
        <f>(N22/'2022_REBASED SERIES'!N22-1)*100</f>
        <v>2.3624130976820146</v>
      </c>
      <c r="O34" s="47">
        <f>(O22/'2022_REBASED SERIES'!O22-1)*100</f>
        <v>2.8381735596179514</v>
      </c>
      <c r="P34" s="74"/>
    </row>
    <row r="35" spans="1:16" ht="14.25">
      <c r="A35" s="13">
        <v>5</v>
      </c>
      <c r="B35" s="10" t="s">
        <v>25</v>
      </c>
      <c r="C35" s="68">
        <v>10.969259917770897</v>
      </c>
      <c r="D35" s="46">
        <f>(D23/'2022_REBASED SERIES'!D23-1)*100</f>
        <v>14.22297089835649</v>
      </c>
      <c r="E35" s="101">
        <f>(E23/'2022_REBASED SERIES'!E23-1)*100</f>
        <v>15.521498710968418</v>
      </c>
      <c r="F35" s="101">
        <f>(F23/'2022_REBASED SERIES'!F23-1)*100</f>
        <v>17.034287995426833</v>
      </c>
      <c r="G35" s="101">
        <f>(G23/'2022_REBASED SERIES'!G23-1)*100</f>
        <v>15.70713649366322</v>
      </c>
      <c r="H35" s="101">
        <f>(H23/'2022_REBASED SERIES'!H23-1)*100</f>
        <v>16.04418266294667</v>
      </c>
      <c r="I35" s="101">
        <f>(I23/'2022_REBASED SERIES'!I23-1)*100</f>
        <v>13.290288717085264</v>
      </c>
      <c r="J35" s="101">
        <f>(J23/'2022_REBASED SERIES'!J23-1)*100</f>
        <v>11.71261597136204</v>
      </c>
      <c r="K35" s="101">
        <f>(K23/'2022_REBASED SERIES'!K23-1)*100</f>
        <v>10.275216424517254</v>
      </c>
      <c r="L35" s="101">
        <f>(L23/'2022_REBASED SERIES'!L23-1)*100</f>
        <v>9.638937519100054</v>
      </c>
      <c r="M35" s="101">
        <f>(M23/'2022_REBASED SERIES'!M23-1)*100</f>
        <v>9.131548485468466</v>
      </c>
      <c r="N35" s="101">
        <f>(N23/'2022_REBASED SERIES'!N23-1)*100</f>
        <v>7.881261431968456</v>
      </c>
      <c r="O35" s="47">
        <f>(O23/'2022_REBASED SERIES'!O23-1)*100</f>
        <v>6.93361191380939</v>
      </c>
      <c r="P35" s="74"/>
    </row>
    <row r="36" spans="1:16" ht="14.25">
      <c r="A36" s="13">
        <v>6</v>
      </c>
      <c r="B36" s="10" t="s">
        <v>26</v>
      </c>
      <c r="C36" s="68">
        <v>5.675840191144073</v>
      </c>
      <c r="D36" s="46">
        <f>(D24/'2022_REBASED SERIES'!D24-1)*100</f>
        <v>7.852829670665251</v>
      </c>
      <c r="E36" s="101">
        <f>(E24/'2022_REBASED SERIES'!E24-1)*100</f>
        <v>6.945696281070024</v>
      </c>
      <c r="F36" s="101">
        <f>(F24/'2022_REBASED SERIES'!F24-1)*100</f>
        <v>6.371473048455112</v>
      </c>
      <c r="G36" s="101">
        <f>(G24/'2022_REBASED SERIES'!G24-1)*100</f>
        <v>5.023859249364038</v>
      </c>
      <c r="H36" s="101">
        <f>(H24/'2022_REBASED SERIES'!H24-1)*100</f>
        <v>0.3566462176628482</v>
      </c>
      <c r="I36" s="101">
        <f>(I24/'2022_REBASED SERIES'!I24-1)*100</f>
        <v>-1.11647850425175</v>
      </c>
      <c r="J36" s="101">
        <f>(J24/'2022_REBASED SERIES'!J24-1)*100</f>
        <v>0.03525340621359785</v>
      </c>
      <c r="K36" s="101">
        <f>(K24/'2022_REBASED SERIES'!K24-1)*100</f>
        <v>-0.6478654897050684</v>
      </c>
      <c r="L36" s="101">
        <f>(L24/'2022_REBASED SERIES'!L24-1)*100</f>
        <v>-0.6405829381568862</v>
      </c>
      <c r="M36" s="101">
        <f>(M24/'2022_REBASED SERIES'!M24-1)*100</f>
        <v>0.8975059818359332</v>
      </c>
      <c r="N36" s="101">
        <f>(N24/'2022_REBASED SERIES'!N24-1)*100</f>
        <v>0.8429502906378339</v>
      </c>
      <c r="O36" s="47">
        <f>(O24/'2022_REBASED SERIES'!O24-1)*100</f>
        <v>5.2697738933223714</v>
      </c>
      <c r="P36" s="74"/>
    </row>
    <row r="37" spans="1:16" ht="14.25">
      <c r="A37" s="13">
        <v>7</v>
      </c>
      <c r="B37" s="10" t="s">
        <v>27</v>
      </c>
      <c r="C37" s="68">
        <v>37.26427271923452</v>
      </c>
      <c r="D37" s="46">
        <f>(D25/'2022_REBASED SERIES'!D25-1)*100</f>
        <v>2.478315851554491</v>
      </c>
      <c r="E37" s="101">
        <f>(E25/'2022_REBASED SERIES'!E25-1)*100</f>
        <v>2.8941168274082107</v>
      </c>
      <c r="F37" s="101">
        <f>(F25/'2022_REBASED SERIES'!F25-1)*100</f>
        <v>2.738525283738391</v>
      </c>
      <c r="G37" s="101">
        <f>(G25/'2022_REBASED SERIES'!G25-1)*100</f>
        <v>2.748543307864071</v>
      </c>
      <c r="H37" s="101">
        <f>(H25/'2022_REBASED SERIES'!H25-1)*100</f>
        <v>2.6151378937171232</v>
      </c>
      <c r="I37" s="101">
        <f>(I25/'2022_REBASED SERIES'!I25-1)*100</f>
        <v>2.221656045369569</v>
      </c>
      <c r="J37" s="101">
        <f>(J25/'2022_REBASED SERIES'!J25-1)*100</f>
        <v>1.6016287487852443</v>
      </c>
      <c r="K37" s="101">
        <f>(K25/'2022_REBASED SERIES'!K25-1)*100</f>
        <v>2.0538020737101315</v>
      </c>
      <c r="L37" s="101">
        <f>(L25/'2022_REBASED SERIES'!L25-1)*100</f>
        <v>2.245960959348814</v>
      </c>
      <c r="M37" s="101">
        <f>(M25/'2022_REBASED SERIES'!M25-1)*100</f>
        <v>2.173411881515497</v>
      </c>
      <c r="N37" s="101">
        <f>(N25/'2022_REBASED SERIES'!N25-1)*100</f>
        <v>2.7450256229574865</v>
      </c>
      <c r="O37" s="47">
        <f>(O25/'2022_REBASED SERIES'!O25-1)*100</f>
        <v>2.5684216151329986</v>
      </c>
      <c r="P37" s="74"/>
    </row>
    <row r="38" spans="1:16" ht="14.25">
      <c r="A38" s="13">
        <v>8</v>
      </c>
      <c r="B38" s="10" t="s">
        <v>28</v>
      </c>
      <c r="C38" s="68">
        <v>62.73572728076548</v>
      </c>
      <c r="D38" s="46">
        <f>(D26/'2022_REBASED SERIES'!D26-1)*100</f>
        <v>6.224626167716396</v>
      </c>
      <c r="E38" s="101">
        <f>(E26/'2022_REBASED SERIES'!E26-1)*100</f>
        <v>6.130447381645965</v>
      </c>
      <c r="F38" s="101">
        <f>(F26/'2022_REBASED SERIES'!F26-1)*100</f>
        <v>5.955330182106566</v>
      </c>
      <c r="G38" s="101">
        <f>(G26/'2022_REBASED SERIES'!G26-1)*100</f>
        <v>5.82779396159232</v>
      </c>
      <c r="H38" s="101">
        <f>(H26/'2022_REBASED SERIES'!H26-1)*100</f>
        <v>5.286155368003698</v>
      </c>
      <c r="I38" s="101">
        <f>(I26/'2022_REBASED SERIES'!I26-1)*100</f>
        <v>4.961278293546001</v>
      </c>
      <c r="J38" s="101">
        <f>(J26/'2022_REBASED SERIES'!J26-1)*100</f>
        <v>4.692469252777753</v>
      </c>
      <c r="K38" s="101">
        <f>(K26/'2022_REBASED SERIES'!K26-1)*100</f>
        <v>4.043962290563008</v>
      </c>
      <c r="L38" s="101">
        <f>(L26/'2022_REBASED SERIES'!L26-1)*100</f>
        <v>3.9673189791062047</v>
      </c>
      <c r="M38" s="101">
        <f>(M26/'2022_REBASED SERIES'!M26-1)*100</f>
        <v>3.996514316716926</v>
      </c>
      <c r="N38" s="101">
        <f>(N26/'2022_REBASED SERIES'!N26-1)*100</f>
        <v>3.4128813175680284</v>
      </c>
      <c r="O38" s="47">
        <f>(O26/'2022_REBASED SERIES'!O26-1)*100</f>
        <v>3.7070323261672034</v>
      </c>
      <c r="P38" s="74"/>
    </row>
    <row r="39" spans="1:16" ht="22.5">
      <c r="A39" s="96">
        <v>9</v>
      </c>
      <c r="B39" s="53" t="s">
        <v>29</v>
      </c>
      <c r="C39" s="103">
        <v>4.007432952922296</v>
      </c>
      <c r="D39" s="101">
        <f>(D27/'2022_REBASED SERIES'!D27-1)*100</f>
        <v>1.5048452959252945</v>
      </c>
      <c r="E39" s="101">
        <f>(E27/'2022_REBASED SERIES'!E27-1)*100</f>
        <v>1.9412139955258922</v>
      </c>
      <c r="F39" s="101">
        <f>(F27/'2022_REBASED SERIES'!F27-1)*100</f>
        <v>2.1410804879646195</v>
      </c>
      <c r="G39" s="101">
        <f>(G27/'2022_REBASED SERIES'!G27-1)*100</f>
        <v>2.019958882807815</v>
      </c>
      <c r="H39" s="101">
        <f>(H27/'2022_REBASED SERIES'!H27-1)*100</f>
        <v>2.0479753858252847</v>
      </c>
      <c r="I39" s="101">
        <f>(I27/'2022_REBASED SERIES'!I27-1)*100</f>
        <v>2.2648706145257824</v>
      </c>
      <c r="J39" s="101">
        <f>(J27/'2022_REBASED SERIES'!J27-1)*100</f>
        <v>2.262369097672501</v>
      </c>
      <c r="K39" s="101">
        <f>(K27/'2022_REBASED SERIES'!K27-1)*100</f>
        <v>2.9781839648633346</v>
      </c>
      <c r="L39" s="101">
        <f>(L27/'2022_REBASED SERIES'!L27-1)*100</f>
        <v>3.0952550214812247</v>
      </c>
      <c r="M39" s="101">
        <f>(M27/'2022_REBASED SERIES'!M27-1)*100</f>
        <v>3.1252497351732744</v>
      </c>
      <c r="N39" s="101">
        <f>(N27/'2022_REBASED SERIES'!N27-1)*100</f>
        <v>3.1299077507840334</v>
      </c>
      <c r="O39" s="47">
        <f>(O27/'2022_REBASED SERIES'!O27-1)*100</f>
        <v>3.1986113318824394</v>
      </c>
      <c r="P39" s="48"/>
    </row>
    <row r="40" spans="1:16" ht="14.25">
      <c r="A40" s="7">
        <v>10</v>
      </c>
      <c r="B40" s="10" t="s">
        <v>11</v>
      </c>
      <c r="C40" s="68">
        <v>28.182815699934938</v>
      </c>
      <c r="D40" s="46">
        <f>(D28/'2022_REBASED SERIES'!D28-1)*100</f>
        <v>9.677604978568821</v>
      </c>
      <c r="E40" s="101">
        <f>(E28/'2022_REBASED SERIES'!E28-1)*100</f>
        <v>9.891702667500413</v>
      </c>
      <c r="F40" s="101">
        <f>(F28/'2022_REBASED SERIES'!F28-1)*100</f>
        <v>9.64905512132841</v>
      </c>
      <c r="G40" s="101">
        <f>(G28/'2022_REBASED SERIES'!G28-1)*100</f>
        <v>9.714458407345017</v>
      </c>
      <c r="H40" s="101">
        <f>(H28/'2022_REBASED SERIES'!H28-1)*100</f>
        <v>9.084310860018752</v>
      </c>
      <c r="I40" s="101">
        <f>(I28/'2022_REBASED SERIES'!I28-1)*100</f>
        <v>8.48563622436538</v>
      </c>
      <c r="J40" s="101">
        <f>(J28/'2022_REBASED SERIES'!J28-1)*100</f>
        <v>7.788671362245836</v>
      </c>
      <c r="K40" s="101">
        <f>(K28/'2022_REBASED SERIES'!K28-1)*100</f>
        <v>6.119921722246846</v>
      </c>
      <c r="L40" s="101">
        <f>(L28/'2022_REBASED SERIES'!L28-1)*100</f>
        <v>5.597348190192508</v>
      </c>
      <c r="M40" s="101">
        <f>(M28/'2022_REBASED SERIES'!M28-1)*100</f>
        <v>5.611194731944336</v>
      </c>
      <c r="N40" s="101">
        <f>(N28/'2022_REBASED SERIES'!N28-1)*100</f>
        <v>4.459982745371693</v>
      </c>
      <c r="O40" s="47">
        <f>(O28/'2022_REBASED SERIES'!O28-1)*100</f>
        <v>3.707653578670045</v>
      </c>
      <c r="P40" s="48"/>
    </row>
    <row r="41" spans="1:16" ht="24" thickBot="1">
      <c r="A41" s="8">
        <v>11</v>
      </c>
      <c r="B41" s="17" t="s">
        <v>31</v>
      </c>
      <c r="C41" s="69">
        <v>71.81718430006507</v>
      </c>
      <c r="D41" s="61">
        <f>(D29/'2022_REBASED SERIES'!D29-1)*100</f>
        <v>2.9207446093241884</v>
      </c>
      <c r="E41" s="102">
        <f>(E29/'2022_REBASED SERIES'!E29-1)*100</f>
        <v>2.9624142220366467</v>
      </c>
      <c r="F41" s="102">
        <f>(F29/'2022_REBASED SERIES'!F29-1)*100</f>
        <v>2.8043553939737453</v>
      </c>
      <c r="G41" s="102">
        <f>(G29/'2022_REBASED SERIES'!G29-1)*100</f>
        <v>2.6503312803364487</v>
      </c>
      <c r="H41" s="102">
        <f>(H29/'2022_REBASED SERIES'!H29-1)*100</f>
        <v>2.344200367012128</v>
      </c>
      <c r="I41" s="102">
        <f>(I29/'2022_REBASED SERIES'!I29-1)*100</f>
        <v>2.10216415563671</v>
      </c>
      <c r="J41" s="102">
        <f>(J29/'2022_REBASED SERIES'!J29-1)*100</f>
        <v>1.826405357579497</v>
      </c>
      <c r="K41" s="102">
        <f>(K29/'2022_REBASED SERIES'!K29-1)*100</f>
        <v>2.1620753156954553</v>
      </c>
      <c r="L41" s="102">
        <f>(L29/'2022_REBASED SERIES'!L29-1)*100</f>
        <v>2.417471783133629</v>
      </c>
      <c r="M41" s="102">
        <f>(M29/'2022_REBASED SERIES'!M29-1)*100</f>
        <v>2.3972300393169554</v>
      </c>
      <c r="N41" s="102">
        <f>(N29/'2022_REBASED SERIES'!N29-1)*100</f>
        <v>2.6384071633259953</v>
      </c>
      <c r="O41" s="51">
        <f>(O29/'2022_REBASED SERIES'!O29-1)*100</f>
        <v>3.0197842428281163</v>
      </c>
      <c r="P41" s="75"/>
    </row>
    <row r="42" spans="9:10" ht="14.25">
      <c r="I42" s="55"/>
      <c r="J42" s="55"/>
    </row>
  </sheetData>
  <sheetProtection/>
  <mergeCells count="2">
    <mergeCell ref="A1:P1"/>
    <mergeCell ref="A30:P30"/>
  </mergeCells>
  <printOptions/>
  <pageMargins left="0.91" right="0.2" top="0.23" bottom="0.23" header="0.17" footer="0.17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2023-02-09T08:56:09Z</cp:lastPrinted>
  <dcterms:created xsi:type="dcterms:W3CDTF">2010-12-20T08:21:08Z</dcterms:created>
  <dcterms:modified xsi:type="dcterms:W3CDTF">2023-12-09T11:14:23Z</dcterms:modified>
  <cp:category/>
  <cp:version/>
  <cp:contentType/>
  <cp:contentStatus/>
</cp:coreProperties>
</file>